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3"/>
  </bookViews>
  <sheets>
    <sheet name="2010" sheetId="1" r:id="rId1"/>
    <sheet name="2011" sheetId="2" r:id="rId2"/>
    <sheet name="2012" sheetId="3" r:id="rId3"/>
    <sheet name="2013" sheetId="4" r:id="rId4"/>
  </sheets>
  <definedNames/>
  <calcPr fullCalcOnLoad="1"/>
</workbook>
</file>

<file path=xl/sharedStrings.xml><?xml version="1.0" encoding="utf-8"?>
<sst xmlns="http://schemas.openxmlformats.org/spreadsheetml/2006/main" count="552" uniqueCount="62">
  <si>
    <t>Фактические и нормативные потери электроэнергии филиала ОАО "МРСК Юга" - "Астраханьэнерго" за 2010 год</t>
  </si>
  <si>
    <t>№</t>
  </si>
  <si>
    <t>Показатель</t>
  </si>
  <si>
    <t>Единица измерения</t>
  </si>
  <si>
    <t>Всего</t>
  </si>
  <si>
    <t>Уровни напряжения, кВ</t>
  </si>
  <si>
    <t>ВН</t>
  </si>
  <si>
    <t>СН1</t>
  </si>
  <si>
    <t>СН11</t>
  </si>
  <si>
    <t>НН</t>
  </si>
  <si>
    <t>220 и выше</t>
  </si>
  <si>
    <t>1.</t>
  </si>
  <si>
    <t>Потери электроэнергии в сети</t>
  </si>
  <si>
    <t>тыс. кВтч</t>
  </si>
  <si>
    <t>1.1.</t>
  </si>
  <si>
    <t>Относительно отпуска электроэнергии в сеть</t>
  </si>
  <si>
    <t>%</t>
  </si>
  <si>
    <t>1.2.</t>
  </si>
  <si>
    <t>Потери электроэнергии, подлежащие оплате ЭСК</t>
  </si>
  <si>
    <t>2.</t>
  </si>
  <si>
    <t>Нормативные потери электроэнергии</t>
  </si>
  <si>
    <t>2.1.</t>
  </si>
  <si>
    <t>Относительно отпуска элетроэнергии в сеть</t>
  </si>
  <si>
    <t>3.</t>
  </si>
  <si>
    <t>Сверхнормативные потери электроэнергии</t>
  </si>
  <si>
    <t>3.1.</t>
  </si>
  <si>
    <t>Относительно отпуска ЭЭ в сеть</t>
  </si>
  <si>
    <t>Фактические и нормативные потери электроэнергии филиала ОАО "МРСК Юга" - "Волгоградэнерго" за 2010 год</t>
  </si>
  <si>
    <t>Фактические и нормативные потери электроэнергии филиала ОАО "МРСК Юга" - "Калмэнерго" за 2010 год</t>
  </si>
  <si>
    <t xml:space="preserve">Источник опубликования решения об установлении уровня нормативных потерь субъектов рынков электрической энергии на 2010 год –  приказы Минпромэнерго РФ (Минэнерго РФ) </t>
  </si>
  <si>
    <t>«Об утверждении уровня нормативных технологических потерь электроэнергии»:        </t>
  </si>
  <si>
    <t>по филиалу ОАО «МРСК Юга» – «Астраханьэнерго»:  приказ от 7 сентября 2009 года №397;        </t>
  </si>
  <si>
    <t>по филиалу ОАО «МРСК Юга» – «Волгоградэнерго»:  приказ от 7 сентября 2009 года №397;        </t>
  </si>
  <si>
    <t>по филиалу ОАО «МРСК Юга» – «Калмэнерго»: приказ от 23 сентября 2009 года №421;        </t>
  </si>
  <si>
    <t>по филиалу ОАО «МРСК Юга» – «Ростовэнерго»:  приказ от 26 августа 2009 года № 382;        </t>
  </si>
  <si>
    <t xml:space="preserve">Источник опубликования методических указаний по определению нормативов потерь в сетях, утверждаемых уполномоченным федеральным органом исполнительной власти — </t>
  </si>
  <si>
    <t xml:space="preserve">Приказ Федеральной службы по тарифам (ФСТ) России от 22 сентября 2009 года № 213 – э/1 "О внесении изменений в приказ </t>
  </si>
  <si>
    <t>федеральной службы по тарифам от 30 июля 2009 г. N173-э/1 «Об утверждении сводного прогнозного баланса производства и поставок</t>
  </si>
  <si>
    <t xml:space="preserve"> электрической энергии (мощности) в рамках Единой энергетической системы России по субъектам Российской Федерации на 2010 год».</t>
  </si>
  <si>
    <t>Фактические и нормативные потери электроэнергии филиала ОАО "МРСК Юга" - "Астраханьэнерго" за 2011 год</t>
  </si>
  <si>
    <t>Фактические и нормативные потери электроэнергии филиала ОАО "МРСК Юга" - "Волгоградэнерго" за 2011 год</t>
  </si>
  <si>
    <t>Фактические и нормативные потери электроэнергии филиала ОАО "МРСК Юга" - "Калмэнерго" за 2011 год</t>
  </si>
  <si>
    <t>Фактические и нормативные потери электроэнергии филиала ОАО "МРСК Юга" - "Ростовэнерго" за 2011 год</t>
  </si>
  <si>
    <t>Фактические и нормативные потери электроэнергии филиала ОАО "МРСК Юга" - "Астраханьэнерго" за 2012 год</t>
  </si>
  <si>
    <t>Фактические и нормативные потери электроэнергии филиала ОАО "МРСК Юга" - "Волгоградэнерго" за 2012 год</t>
  </si>
  <si>
    <t>Фактические и нормативные потери электроэнергии филиала ОАО "МРСК Юга" - "Калмэнерго" за 2012 год</t>
  </si>
  <si>
    <t>Фактические и нормативные потери электроэнергии филиала ОАО "МРСК Юга" - "Ростовэнерго" за 2012 год</t>
  </si>
  <si>
    <t xml:space="preserve">Источник опубликования решения об установлении уровня нормативных потерь субъектов рынков электрической энергии на 2011 год –  приказы Минпромэнерго РФ (Минэнерго РФ) </t>
  </si>
  <si>
    <t>по филиалу ОАО «МРСК Юга» – «Ростовэнерго»:  приказ от 04.02.2011 года № 26.    </t>
  </si>
  <si>
    <t>по филиалу ОАО «МРСК Юга» – «Ростовэнерго»:  приказ от 29.03.2012 года № 127;        </t>
  </si>
  <si>
    <t>по филиалу ОАО «МРСК Юга» – «Волгоградэнерго»:  приказ от 29.03.2012 года № 127;</t>
  </si>
  <si>
    <t>по филиалу ОАО «МРСК Юга» – «Волгоградэнерго»:  приказ от 04.02.2011 года № 26;        </t>
  </si>
  <si>
    <t>по филиалу ОАО «МРСК Юга» – «Астраханьэнерго»:  приказ от29.03.2012 года № 127;        </t>
  </si>
  <si>
    <t>по филиалу ОАО «МРСК Юга» – «Калмэнерго»: приказ от 29.03.2012 года № 127;        </t>
  </si>
  <si>
    <t>Фактические и нормативные потери электроэнергии филиала ОАО "МРСК Юга" - "Ростовэнерго" за 2010 год</t>
  </si>
  <si>
    <t>по филиалу ОАО «МРСК Юга» – «Калмэнерго»: приказ от 04.02.2011 года № 26;        </t>
  </si>
  <si>
    <t>по филиалу ОАО «МРСК Юга» – «Астраханьэнерго»:  приказ от 04.02.2011 года № 26;        </t>
  </si>
  <si>
    <t xml:space="preserve">Источник опубликования решения об установлении уровня нормативных потерь субъектов рынков электрической энергии на  2012 год –  приказы Минпромэнерго РФ (Минэнерго РФ) </t>
  </si>
  <si>
    <t>Фактические и нормативные потери электроэнергии филиала ОАО "МРСК Юга" - "Астраханьэнерго" за 2013 год</t>
  </si>
  <si>
    <t>Фактические и нормативные потери электроэнергии филиала ОАО "МРСК Юга" - "Волгоградэнерго" за 2013 год</t>
  </si>
  <si>
    <t>Фактические и нормативные потери электроэнергии филиала ОАО "МРСК Юга" - "Калмэнерго" за 2013 год</t>
  </si>
  <si>
    <t>Фактические и нормативные потери электроэнергии филиала ОАО "МРСК Юга" - "Ростовэнерго" за 2013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</si>
</sst>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[$-FC19]d\ mmmm\ yyyy\ &quot;г.&quot;"/>
    <numFmt numFmtId="177" formatCode="0.0%"/>
    <numFmt numFmtId="178" formatCode="#,##0.0"/>
    <numFmt numFmtId="179" formatCode="#,##0.00000"/>
    <numFmt numFmtId="180" formatCode="#,##0.0000"/>
    <numFmt numFmtId="181" formatCode="0.000%"/>
    <numFmt numFmtId="182" formatCode="#,##0.000000"/>
  </numFmts>
  <fonts count="50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8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4" fillId="3" borderId="0" applyNumberFormat="0" applyBorder="0" applyAlignment="0" applyProtection="0"/>
    <xf numFmtId="0" fontId="33" fillId="4" borderId="0" applyNumberFormat="0" applyBorder="0" applyAlignment="0" applyProtection="0"/>
    <xf numFmtId="0" fontId="24" fillId="5" borderId="0" applyNumberFormat="0" applyBorder="0" applyAlignment="0" applyProtection="0"/>
    <xf numFmtId="0" fontId="33" fillId="6" borderId="0" applyNumberFormat="0" applyBorder="0" applyAlignment="0" applyProtection="0"/>
    <xf numFmtId="0" fontId="24" fillId="7" borderId="0" applyNumberFormat="0" applyBorder="0" applyAlignment="0" applyProtection="0"/>
    <xf numFmtId="0" fontId="33" fillId="8" borderId="0" applyNumberFormat="0" applyBorder="0" applyAlignment="0" applyProtection="0"/>
    <xf numFmtId="0" fontId="24" fillId="9" borderId="0" applyNumberFormat="0" applyBorder="0" applyAlignment="0" applyProtection="0"/>
    <xf numFmtId="0" fontId="33" fillId="10" borderId="0" applyNumberFormat="0" applyBorder="0" applyAlignment="0" applyProtection="0"/>
    <xf numFmtId="0" fontId="24" fillId="11" borderId="0" applyNumberFormat="0" applyBorder="0" applyAlignment="0" applyProtection="0"/>
    <xf numFmtId="0" fontId="33" fillId="12" borderId="0" applyNumberFormat="0" applyBorder="0" applyAlignment="0" applyProtection="0"/>
    <xf numFmtId="0" fontId="24" fillId="13" borderId="0" applyNumberFormat="0" applyBorder="0" applyAlignment="0" applyProtection="0"/>
    <xf numFmtId="0" fontId="33" fillId="14" borderId="0" applyNumberFormat="0" applyBorder="0" applyAlignment="0" applyProtection="0"/>
    <xf numFmtId="0" fontId="24" fillId="15" borderId="0" applyNumberFormat="0" applyBorder="0" applyAlignment="0" applyProtection="0"/>
    <xf numFmtId="0" fontId="33" fillId="16" borderId="0" applyNumberFormat="0" applyBorder="0" applyAlignment="0" applyProtection="0"/>
    <xf numFmtId="0" fontId="24" fillId="17" borderId="0" applyNumberFormat="0" applyBorder="0" applyAlignment="0" applyProtection="0"/>
    <xf numFmtId="0" fontId="33" fillId="18" borderId="0" applyNumberFormat="0" applyBorder="0" applyAlignment="0" applyProtection="0"/>
    <xf numFmtId="0" fontId="24" fillId="19" borderId="0" applyNumberFormat="0" applyBorder="0" applyAlignment="0" applyProtection="0"/>
    <xf numFmtId="0" fontId="33" fillId="20" borderId="0" applyNumberFormat="0" applyBorder="0" applyAlignment="0" applyProtection="0"/>
    <xf numFmtId="0" fontId="24" fillId="9" borderId="0" applyNumberFormat="0" applyBorder="0" applyAlignment="0" applyProtection="0"/>
    <xf numFmtId="0" fontId="33" fillId="21" borderId="0" applyNumberFormat="0" applyBorder="0" applyAlignment="0" applyProtection="0"/>
    <xf numFmtId="0" fontId="24" fillId="15" borderId="0" applyNumberFormat="0" applyBorder="0" applyAlignment="0" applyProtection="0"/>
    <xf numFmtId="0" fontId="33" fillId="22" borderId="0" applyNumberFormat="0" applyBorder="0" applyAlignment="0" applyProtection="0"/>
    <xf numFmtId="0" fontId="24" fillId="23" borderId="0" applyNumberFormat="0" applyBorder="0" applyAlignment="0" applyProtection="0"/>
    <xf numFmtId="0" fontId="34" fillId="24" borderId="0" applyNumberFormat="0" applyBorder="0" applyAlignment="0" applyProtection="0"/>
    <xf numFmtId="0" fontId="23" fillId="25" borderId="0" applyNumberFormat="0" applyBorder="0" applyAlignment="0" applyProtection="0"/>
    <xf numFmtId="0" fontId="34" fillId="26" borderId="0" applyNumberFormat="0" applyBorder="0" applyAlignment="0" applyProtection="0"/>
    <xf numFmtId="0" fontId="23" fillId="17" borderId="0" applyNumberFormat="0" applyBorder="0" applyAlignment="0" applyProtection="0"/>
    <xf numFmtId="0" fontId="34" fillId="27" borderId="0" applyNumberFormat="0" applyBorder="0" applyAlignment="0" applyProtection="0"/>
    <xf numFmtId="0" fontId="23" fillId="19" borderId="0" applyNumberFormat="0" applyBorder="0" applyAlignment="0" applyProtection="0"/>
    <xf numFmtId="0" fontId="34" fillId="28" borderId="0" applyNumberFormat="0" applyBorder="0" applyAlignment="0" applyProtection="0"/>
    <xf numFmtId="0" fontId="23" fillId="29" borderId="0" applyNumberFormat="0" applyBorder="0" applyAlignment="0" applyProtection="0"/>
    <xf numFmtId="0" fontId="34" fillId="30" borderId="0" applyNumberFormat="0" applyBorder="0" applyAlignment="0" applyProtection="0"/>
    <xf numFmtId="0" fontId="23" fillId="31" borderId="0" applyNumberFormat="0" applyBorder="0" applyAlignment="0" applyProtection="0"/>
    <xf numFmtId="0" fontId="34" fillId="32" borderId="0" applyNumberFormat="0" applyBorder="0" applyAlignment="0" applyProtection="0"/>
    <xf numFmtId="0" fontId="23" fillId="33" borderId="0" applyNumberFormat="0" applyBorder="0" applyAlignment="0" applyProtection="0"/>
    <xf numFmtId="0" fontId="34" fillId="34" borderId="0" applyNumberFormat="0" applyBorder="0" applyAlignment="0" applyProtection="0"/>
    <xf numFmtId="0" fontId="23" fillId="35" borderId="0" applyNumberFormat="0" applyBorder="0" applyAlignment="0" applyProtection="0"/>
    <xf numFmtId="0" fontId="34" fillId="36" borderId="0" applyNumberFormat="0" applyBorder="0" applyAlignment="0" applyProtection="0"/>
    <xf numFmtId="0" fontId="23" fillId="37" borderId="0" applyNumberFormat="0" applyBorder="0" applyAlignment="0" applyProtection="0"/>
    <xf numFmtId="0" fontId="34" fillId="38" borderId="0" applyNumberFormat="0" applyBorder="0" applyAlignment="0" applyProtection="0"/>
    <xf numFmtId="0" fontId="23" fillId="39" borderId="0" applyNumberFormat="0" applyBorder="0" applyAlignment="0" applyProtection="0"/>
    <xf numFmtId="0" fontId="34" fillId="40" borderId="0" applyNumberFormat="0" applyBorder="0" applyAlignment="0" applyProtection="0"/>
    <xf numFmtId="0" fontId="23" fillId="29" borderId="0" applyNumberFormat="0" applyBorder="0" applyAlignment="0" applyProtection="0"/>
    <xf numFmtId="0" fontId="34" fillId="41" borderId="0" applyNumberFormat="0" applyBorder="0" applyAlignment="0" applyProtection="0"/>
    <xf numFmtId="0" fontId="23" fillId="31" borderId="0" applyNumberFormat="0" applyBorder="0" applyAlignment="0" applyProtection="0"/>
    <xf numFmtId="0" fontId="34" fillId="42" borderId="0" applyNumberFormat="0" applyBorder="0" applyAlignment="0" applyProtection="0"/>
    <xf numFmtId="0" fontId="23" fillId="43" borderId="0" applyNumberFormat="0" applyBorder="0" applyAlignment="0" applyProtection="0"/>
    <xf numFmtId="0" fontId="35" fillId="44" borderId="1" applyNumberFormat="0" applyAlignment="0" applyProtection="0"/>
    <xf numFmtId="0" fontId="15" fillId="13" borderId="2" applyNumberFormat="0" applyAlignment="0" applyProtection="0"/>
    <xf numFmtId="0" fontId="36" fillId="45" borderId="3" applyNumberFormat="0" applyAlignment="0" applyProtection="0"/>
    <xf numFmtId="0" fontId="16" fillId="46" borderId="4" applyNumberFormat="0" applyAlignment="0" applyProtection="0"/>
    <xf numFmtId="0" fontId="37" fillId="45" borderId="1" applyNumberFormat="0" applyAlignment="0" applyProtection="0"/>
    <xf numFmtId="0" fontId="17" fillId="4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9" fillId="0" borderId="6" applyNumberFormat="0" applyFill="0" applyAlignment="0" applyProtection="0"/>
    <xf numFmtId="0" fontId="39" fillId="0" borderId="7" applyNumberFormat="0" applyFill="0" applyAlignment="0" applyProtection="0"/>
    <xf numFmtId="0" fontId="10" fillId="0" borderId="8" applyNumberFormat="0" applyFill="0" applyAlignment="0" applyProtection="0"/>
    <xf numFmtId="0" fontId="40" fillId="0" borderId="9" applyNumberFormat="0" applyFill="0" applyAlignment="0" applyProtection="0"/>
    <xf numFmtId="0" fontId="11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47" borderId="13" applyNumberFormat="0" applyAlignment="0" applyProtection="0"/>
    <xf numFmtId="0" fontId="19" fillId="48" borderId="14" applyNumberFormat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3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4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12" fillId="7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55" borderId="19" xfId="0" applyFont="1" applyFill="1" applyBorder="1" applyAlignment="1">
      <alignment horizontal="left" wrapText="1" indent="1"/>
    </xf>
    <xf numFmtId="0" fontId="6" fillId="55" borderId="19" xfId="0" applyFont="1" applyFill="1" applyBorder="1" applyAlignment="1">
      <alignment horizontal="center" wrapText="1"/>
    </xf>
    <xf numFmtId="4" fontId="6" fillId="55" borderId="19" xfId="0" applyNumberFormat="1" applyFont="1" applyFill="1" applyBorder="1" applyAlignment="1">
      <alignment horizontal="center" wrapText="1"/>
    </xf>
    <xf numFmtId="10" fontId="6" fillId="55" borderId="19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left" indent="2"/>
    </xf>
    <xf numFmtId="0" fontId="0" fillId="55" borderId="0" xfId="0" applyFill="1" applyAlignment="1">
      <alignment horizontal="left" indent="1"/>
    </xf>
    <xf numFmtId="0" fontId="0" fillId="0" borderId="0" xfId="0" applyNumberFormat="1" applyAlignment="1">
      <alignment/>
    </xf>
    <xf numFmtId="4" fontId="25" fillId="0" borderId="20" xfId="0" applyNumberFormat="1" applyFont="1" applyFill="1" applyBorder="1" applyAlignment="1">
      <alignment horizontal="right"/>
    </xf>
    <xf numFmtId="10" fontId="25" fillId="0" borderId="19" xfId="0" applyNumberFormat="1" applyFont="1" applyFill="1" applyBorder="1" applyAlignment="1">
      <alignment/>
    </xf>
    <xf numFmtId="10" fontId="25" fillId="0" borderId="21" xfId="0" applyNumberFormat="1" applyFont="1" applyFill="1" applyBorder="1" applyAlignment="1">
      <alignment/>
    </xf>
    <xf numFmtId="175" fontId="26" fillId="0" borderId="22" xfId="0" applyNumberFormat="1" applyFont="1" applyFill="1" applyBorder="1" applyAlignment="1">
      <alignment/>
    </xf>
    <xf numFmtId="175" fontId="26" fillId="0" borderId="23" xfId="0" applyNumberFormat="1" applyFont="1" applyFill="1" applyBorder="1" applyAlignment="1">
      <alignment/>
    </xf>
    <xf numFmtId="175" fontId="26" fillId="0" borderId="24" xfId="0" applyNumberFormat="1" applyFont="1" applyFill="1" applyBorder="1" applyAlignment="1">
      <alignment/>
    </xf>
    <xf numFmtId="10" fontId="25" fillId="0" borderId="25" xfId="0" applyNumberFormat="1" applyFont="1" applyFill="1" applyBorder="1" applyAlignment="1">
      <alignment/>
    </xf>
    <xf numFmtId="4" fontId="26" fillId="0" borderId="19" xfId="107" applyNumberFormat="1" applyFont="1" applyFill="1" applyBorder="1" applyAlignment="1">
      <alignment/>
    </xf>
    <xf numFmtId="10" fontId="26" fillId="0" borderId="19" xfId="107" applyNumberFormat="1" applyFont="1" applyFill="1" applyBorder="1" applyAlignment="1">
      <alignment/>
    </xf>
    <xf numFmtId="10" fontId="26" fillId="0" borderId="26" xfId="107" applyNumberFormat="1" applyFont="1" applyFill="1" applyBorder="1" applyAlignment="1">
      <alignment/>
    </xf>
    <xf numFmtId="2" fontId="26" fillId="0" borderId="20" xfId="109" applyNumberFormat="1" applyFont="1" applyFill="1" applyBorder="1" applyAlignment="1">
      <alignment/>
    </xf>
    <xf numFmtId="2" fontId="26" fillId="0" borderId="20" xfId="109" applyNumberFormat="1" applyFont="1" applyBorder="1" applyAlignment="1">
      <alignment/>
    </xf>
    <xf numFmtId="2" fontId="26" fillId="0" borderId="20" xfId="105" applyNumberFormat="1" applyFont="1" applyFill="1" applyBorder="1" applyAlignment="1" applyProtection="1">
      <alignment horizontal="right"/>
      <protection/>
    </xf>
    <xf numFmtId="178" fontId="26" fillId="0" borderId="20" xfId="0" applyNumberFormat="1" applyFont="1" applyBorder="1" applyAlignment="1">
      <alignment horizontal="right"/>
    </xf>
    <xf numFmtId="2" fontId="25" fillId="0" borderId="20" xfId="97" applyNumberFormat="1" applyFont="1" applyFill="1" applyBorder="1">
      <alignment/>
      <protection/>
    </xf>
    <xf numFmtId="0" fontId="30" fillId="55" borderId="19" xfId="0" applyFont="1" applyFill="1" applyBorder="1" applyAlignment="1">
      <alignment horizontal="left" wrapText="1" indent="1"/>
    </xf>
    <xf numFmtId="0" fontId="30" fillId="55" borderId="19" xfId="0" applyFont="1" applyFill="1" applyBorder="1" applyAlignment="1">
      <alignment horizontal="center" wrapText="1"/>
    </xf>
    <xf numFmtId="4" fontId="30" fillId="55" borderId="19" xfId="0" applyNumberFormat="1" applyFont="1" applyFill="1" applyBorder="1" applyAlignment="1">
      <alignment horizontal="center" wrapText="1"/>
    </xf>
    <xf numFmtId="10" fontId="30" fillId="55" borderId="19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10" fontId="28" fillId="0" borderId="27" xfId="105" applyNumberFormat="1" applyFont="1" applyFill="1" applyBorder="1" applyAlignment="1">
      <alignment horizontal="center"/>
    </xf>
    <xf numFmtId="10" fontId="28" fillId="0" borderId="28" xfId="105" applyNumberFormat="1" applyFont="1" applyFill="1" applyBorder="1" applyAlignment="1">
      <alignment horizontal="center"/>
    </xf>
    <xf numFmtId="4" fontId="28" fillId="0" borderId="28" xfId="105" applyNumberFormat="1" applyFont="1" applyFill="1" applyBorder="1" applyAlignment="1">
      <alignment horizontal="center"/>
    </xf>
    <xf numFmtId="4" fontId="28" fillId="0" borderId="29" xfId="105" applyNumberFormat="1" applyFont="1" applyFill="1" applyBorder="1" applyAlignment="1">
      <alignment horizontal="center"/>
    </xf>
    <xf numFmtId="4" fontId="28" fillId="0" borderId="20" xfId="0" applyNumberFormat="1" applyFont="1" applyFill="1" applyBorder="1" applyAlignment="1">
      <alignment horizontal="center"/>
    </xf>
    <xf numFmtId="2" fontId="28" fillId="0" borderId="20" xfId="97" applyNumberFormat="1" applyFont="1" applyFill="1" applyBorder="1" applyAlignment="1">
      <alignment horizontal="center"/>
      <protection/>
    </xf>
    <xf numFmtId="4" fontId="30" fillId="0" borderId="19" xfId="0" applyNumberFormat="1" applyFont="1" applyFill="1" applyBorder="1" applyAlignment="1">
      <alignment horizontal="center" wrapText="1"/>
    </xf>
    <xf numFmtId="10" fontId="28" fillId="0" borderId="19" xfId="0" applyNumberFormat="1" applyFont="1" applyFill="1" applyBorder="1" applyAlignment="1">
      <alignment horizontal="center"/>
    </xf>
    <xf numFmtId="10" fontId="28" fillId="0" borderId="25" xfId="0" applyNumberFormat="1" applyFont="1" applyFill="1" applyBorder="1" applyAlignment="1">
      <alignment horizontal="center"/>
    </xf>
    <xf numFmtId="10" fontId="0" fillId="0" borderId="0" xfId="105" applyNumberFormat="1" applyFont="1" applyAlignment="1">
      <alignment/>
    </xf>
    <xf numFmtId="175" fontId="6" fillId="55" borderId="19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indent="2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0" fontId="6" fillId="0" borderId="19" xfId="0" applyNumberFormat="1" applyFont="1" applyFill="1" applyBorder="1" applyAlignment="1">
      <alignment horizontal="center" wrapText="1"/>
    </xf>
    <xf numFmtId="10" fontId="0" fillId="0" borderId="0" xfId="107" applyNumberFormat="1" applyFont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6" fillId="55" borderId="30" xfId="0" applyFont="1" applyFill="1" applyBorder="1" applyAlignment="1">
      <alignment horizontal="center" wrapText="1"/>
    </xf>
    <xf numFmtId="4" fontId="6" fillId="55" borderId="31" xfId="0" applyNumberFormat="1" applyFont="1" applyFill="1" applyBorder="1" applyAlignment="1">
      <alignment horizontal="center" wrapText="1"/>
    </xf>
    <xf numFmtId="4" fontId="6" fillId="55" borderId="19" xfId="0" applyNumberFormat="1" applyFont="1" applyFill="1" applyBorder="1" applyAlignment="1">
      <alignment horizontal="center" vertical="center" wrapText="1"/>
    </xf>
    <xf numFmtId="4" fontId="32" fillId="0" borderId="19" xfId="0" applyNumberFormat="1" applyFont="1" applyFill="1" applyBorder="1" applyAlignment="1">
      <alignment horizontal="center" vertical="center"/>
    </xf>
    <xf numFmtId="2" fontId="32" fillId="0" borderId="19" xfId="97" applyNumberFormat="1" applyFont="1" applyFill="1" applyBorder="1" applyAlignment="1">
      <alignment horizontal="center" vertical="center"/>
      <protection/>
    </xf>
    <xf numFmtId="178" fontId="32" fillId="0" borderId="19" xfId="0" applyNumberFormat="1" applyFont="1" applyBorder="1" applyAlignment="1">
      <alignment horizontal="center" vertical="center"/>
    </xf>
    <xf numFmtId="2" fontId="32" fillId="0" borderId="19" xfId="107" applyNumberFormat="1" applyFont="1" applyFill="1" applyBorder="1" applyAlignment="1" applyProtection="1">
      <alignment horizontal="center" vertical="center"/>
      <protection/>
    </xf>
    <xf numFmtId="2" fontId="32" fillId="0" borderId="19" xfId="109" applyNumberFormat="1" applyFont="1" applyFill="1" applyBorder="1" applyAlignment="1">
      <alignment horizontal="center" vertical="center"/>
    </xf>
    <xf numFmtId="2" fontId="32" fillId="0" borderId="19" xfId="109" applyNumberFormat="1" applyFont="1" applyBorder="1" applyAlignment="1">
      <alignment horizontal="center" vertical="center"/>
    </xf>
    <xf numFmtId="10" fontId="32" fillId="0" borderId="19" xfId="0" applyNumberFormat="1" applyFont="1" applyFill="1" applyBorder="1" applyAlignment="1">
      <alignment horizontal="center"/>
    </xf>
    <xf numFmtId="10" fontId="32" fillId="0" borderId="21" xfId="0" applyNumberFormat="1" applyFont="1" applyFill="1" applyBorder="1" applyAlignment="1">
      <alignment horizontal="center"/>
    </xf>
    <xf numFmtId="4" fontId="32" fillId="0" borderId="19" xfId="0" applyNumberFormat="1" applyFont="1" applyFill="1" applyBorder="1" applyAlignment="1">
      <alignment horizontal="center"/>
    </xf>
    <xf numFmtId="4" fontId="32" fillId="0" borderId="32" xfId="0" applyNumberFormat="1" applyFont="1" applyFill="1" applyBorder="1" applyAlignment="1">
      <alignment horizontal="center"/>
    </xf>
    <xf numFmtId="4" fontId="32" fillId="0" borderId="33" xfId="0" applyNumberFormat="1" applyFont="1" applyFill="1" applyBorder="1" applyAlignment="1">
      <alignment horizontal="center"/>
    </xf>
    <xf numFmtId="10" fontId="32" fillId="0" borderId="32" xfId="0" applyNumberFormat="1" applyFont="1" applyFill="1" applyBorder="1" applyAlignment="1">
      <alignment horizontal="center"/>
    </xf>
    <xf numFmtId="0" fontId="6" fillId="55" borderId="19" xfId="0" applyFont="1" applyFill="1" applyBorder="1" applyAlignment="1">
      <alignment horizontal="left" wrapText="1" indent="1"/>
    </xf>
    <xf numFmtId="0" fontId="6" fillId="55" borderId="19" xfId="0" applyFont="1" applyFill="1" applyBorder="1" applyAlignment="1">
      <alignment horizontal="center" wrapText="1"/>
    </xf>
    <xf numFmtId="0" fontId="30" fillId="55" borderId="19" xfId="0" applyFont="1" applyFill="1" applyBorder="1" applyAlignment="1">
      <alignment horizontal="left" wrapText="1" indent="1"/>
    </xf>
    <xf numFmtId="0" fontId="30" fillId="55" borderId="19" xfId="0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 horizontal="center" wrapText="1"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2_СЭС  РБ февраль 2010" xfId="91"/>
    <cellStyle name="Обычный 3" xfId="92"/>
    <cellStyle name="Обычный 3 2" xfId="93"/>
    <cellStyle name="Обычный 3_9 РусэнергоРесурс" xfId="94"/>
    <cellStyle name="Обычный 4" xfId="95"/>
    <cellStyle name="Обычный 5" xfId="96"/>
    <cellStyle name="Обычный_январь 2007г-н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Процентный 2" xfId="106"/>
    <cellStyle name="Процентный 2 2" xfId="107"/>
    <cellStyle name="Процентный 3" xfId="108"/>
    <cellStyle name="Процентный_январь 2007г-н" xfId="109"/>
    <cellStyle name="Связанная ячейка" xfId="110"/>
    <cellStyle name="Связанная ячейка 2" xfId="111"/>
    <cellStyle name="Стиль 1" xfId="112"/>
    <cellStyle name="Текст предупреждения" xfId="113"/>
    <cellStyle name="Текст предупреждения 2" xfId="114"/>
    <cellStyle name="Comma" xfId="115"/>
    <cellStyle name="Comma [0]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2" width="30.00390625" style="0" customWidth="1"/>
    <col min="3" max="3" width="10.375" style="0" customWidth="1"/>
    <col min="4" max="9" width="13.625" style="0" customWidth="1"/>
  </cols>
  <sheetData>
    <row r="1" ht="12.75">
      <c r="A1" s="1" t="s">
        <v>0</v>
      </c>
    </row>
    <row r="2" spans="1:9" ht="12.75">
      <c r="A2" s="66" t="s">
        <v>1</v>
      </c>
      <c r="B2" s="66" t="s">
        <v>2</v>
      </c>
      <c r="C2" s="67" t="s">
        <v>3</v>
      </c>
      <c r="D2" s="67" t="s">
        <v>4</v>
      </c>
      <c r="E2" s="67" t="s">
        <v>5</v>
      </c>
      <c r="F2" s="67"/>
      <c r="G2" s="67"/>
      <c r="H2" s="67"/>
      <c r="I2" s="67"/>
    </row>
    <row r="3" spans="1:9" ht="12.75">
      <c r="A3" s="66"/>
      <c r="B3" s="66"/>
      <c r="C3" s="67"/>
      <c r="D3" s="67"/>
      <c r="E3" s="67" t="s">
        <v>6</v>
      </c>
      <c r="F3" s="67"/>
      <c r="G3" s="3" t="s">
        <v>7</v>
      </c>
      <c r="H3" s="3" t="s">
        <v>8</v>
      </c>
      <c r="I3" s="3" t="s">
        <v>9</v>
      </c>
    </row>
    <row r="4" spans="1:9" ht="12.75">
      <c r="A4" s="66"/>
      <c r="B4" s="66"/>
      <c r="C4" s="67"/>
      <c r="D4" s="67"/>
      <c r="E4" s="3" t="s">
        <v>10</v>
      </c>
      <c r="F4" s="3">
        <v>110</v>
      </c>
      <c r="G4" s="3">
        <v>35</v>
      </c>
      <c r="H4" s="3">
        <v>10</v>
      </c>
      <c r="I4" s="3">
        <v>0.4</v>
      </c>
    </row>
    <row r="5" spans="1:9" ht="12.75">
      <c r="A5" s="2" t="s">
        <v>11</v>
      </c>
      <c r="B5" s="2" t="s">
        <v>12</v>
      </c>
      <c r="C5" s="3" t="s">
        <v>13</v>
      </c>
      <c r="D5" s="4">
        <v>690630.3</v>
      </c>
      <c r="E5" s="4">
        <v>0</v>
      </c>
      <c r="F5" s="4">
        <v>110946.1</v>
      </c>
      <c r="G5" s="4">
        <v>42910.7</v>
      </c>
      <c r="H5" s="4">
        <v>176942</v>
      </c>
      <c r="I5" s="4">
        <v>359831.5</v>
      </c>
    </row>
    <row r="6" spans="1:9" ht="25.5">
      <c r="A6" s="2" t="s">
        <v>14</v>
      </c>
      <c r="B6" s="2" t="s">
        <v>15</v>
      </c>
      <c r="C6" s="3" t="s">
        <v>16</v>
      </c>
      <c r="D6" s="5">
        <v>0.1817</v>
      </c>
      <c r="E6" s="5">
        <v>0</v>
      </c>
      <c r="F6" s="5">
        <v>0.0353</v>
      </c>
      <c r="G6" s="5">
        <v>0.0459</v>
      </c>
      <c r="H6" s="5">
        <v>0.0653</v>
      </c>
      <c r="I6" s="5">
        <v>0.2136</v>
      </c>
    </row>
    <row r="7" spans="1:9" ht="25.5">
      <c r="A7" s="2" t="s">
        <v>17</v>
      </c>
      <c r="B7" s="2" t="s">
        <v>18</v>
      </c>
      <c r="C7" s="3" t="s">
        <v>13</v>
      </c>
      <c r="D7" s="4">
        <v>690630.28</v>
      </c>
      <c r="E7" s="4">
        <v>0</v>
      </c>
      <c r="F7" s="4">
        <v>110946.11</v>
      </c>
      <c r="G7" s="4">
        <v>42910.68</v>
      </c>
      <c r="H7" s="4">
        <v>176941.95</v>
      </c>
      <c r="I7" s="4">
        <v>359831.5</v>
      </c>
    </row>
    <row r="8" spans="1:9" ht="25.5">
      <c r="A8" s="2" t="s">
        <v>19</v>
      </c>
      <c r="B8" s="2" t="s">
        <v>20</v>
      </c>
      <c r="C8" s="3" t="s">
        <v>13</v>
      </c>
      <c r="D8" s="4">
        <v>567348.23</v>
      </c>
      <c r="E8" s="4">
        <v>0</v>
      </c>
      <c r="F8" s="4">
        <v>110946.11</v>
      </c>
      <c r="G8" s="4">
        <v>42910.68</v>
      </c>
      <c r="H8" s="4">
        <v>176941.95</v>
      </c>
      <c r="I8" s="4">
        <v>236549.49</v>
      </c>
    </row>
    <row r="9" spans="1:9" ht="25.5">
      <c r="A9" s="2" t="s">
        <v>21</v>
      </c>
      <c r="B9" s="2" t="s">
        <v>22</v>
      </c>
      <c r="C9" s="3" t="s">
        <v>16</v>
      </c>
      <c r="D9" s="5">
        <v>0.1493</v>
      </c>
      <c r="E9" s="5">
        <v>0</v>
      </c>
      <c r="F9" s="5">
        <v>0.0353</v>
      </c>
      <c r="G9" s="5">
        <v>0.0459</v>
      </c>
      <c r="H9" s="5">
        <v>0.0653</v>
      </c>
      <c r="I9" s="5">
        <v>0.1404</v>
      </c>
    </row>
    <row r="10" spans="1:9" ht="25.5">
      <c r="A10" s="2" t="s">
        <v>23</v>
      </c>
      <c r="B10" s="2" t="s">
        <v>24</v>
      </c>
      <c r="C10" s="3" t="s">
        <v>13</v>
      </c>
      <c r="D10" s="4">
        <v>123282.05</v>
      </c>
      <c r="E10" s="4">
        <v>0</v>
      </c>
      <c r="F10" s="4">
        <v>0</v>
      </c>
      <c r="G10" s="4">
        <v>0</v>
      </c>
      <c r="H10" s="4">
        <v>0</v>
      </c>
      <c r="I10" s="4">
        <v>123282.05</v>
      </c>
    </row>
    <row r="11" spans="1:9" ht="25.5">
      <c r="A11" s="2" t="s">
        <v>25</v>
      </c>
      <c r="B11" s="2" t="s">
        <v>26</v>
      </c>
      <c r="C11" s="3" t="s">
        <v>16</v>
      </c>
      <c r="D11" s="5">
        <v>0.0324</v>
      </c>
      <c r="E11" s="5">
        <v>0</v>
      </c>
      <c r="F11" s="5">
        <v>0</v>
      </c>
      <c r="G11" s="5">
        <v>0</v>
      </c>
      <c r="H11" s="5">
        <v>0</v>
      </c>
      <c r="I11" s="5">
        <v>0.0732</v>
      </c>
    </row>
    <row r="14" ht="12.75">
      <c r="A14" s="1" t="s">
        <v>27</v>
      </c>
    </row>
    <row r="15" spans="1:9" ht="12.75">
      <c r="A15" s="66" t="s">
        <v>1</v>
      </c>
      <c r="B15" s="66" t="s">
        <v>2</v>
      </c>
      <c r="C15" s="67" t="s">
        <v>3</v>
      </c>
      <c r="D15" s="67" t="s">
        <v>4</v>
      </c>
      <c r="E15" s="67" t="s">
        <v>5</v>
      </c>
      <c r="F15" s="67"/>
      <c r="G15" s="67"/>
      <c r="H15" s="67"/>
      <c r="I15" s="67"/>
    </row>
    <row r="16" spans="1:9" ht="12.75">
      <c r="A16" s="66"/>
      <c r="B16" s="66"/>
      <c r="C16" s="67"/>
      <c r="D16" s="67"/>
      <c r="E16" s="67" t="s">
        <v>6</v>
      </c>
      <c r="F16" s="67"/>
      <c r="G16" s="3" t="s">
        <v>7</v>
      </c>
      <c r="H16" s="3" t="s">
        <v>8</v>
      </c>
      <c r="I16" s="3" t="s">
        <v>9</v>
      </c>
    </row>
    <row r="17" spans="1:9" ht="12.75">
      <c r="A17" s="66"/>
      <c r="B17" s="66"/>
      <c r="C17" s="67"/>
      <c r="D17" s="67"/>
      <c r="E17" s="3" t="s">
        <v>10</v>
      </c>
      <c r="F17" s="3">
        <v>110</v>
      </c>
      <c r="G17" s="3">
        <v>35</v>
      </c>
      <c r="H17" s="3">
        <v>10</v>
      </c>
      <c r="I17" s="3">
        <v>0.4</v>
      </c>
    </row>
    <row r="18" spans="1:9" ht="12.75">
      <c r="A18" s="2" t="s">
        <v>11</v>
      </c>
      <c r="B18" s="2" t="s">
        <v>12</v>
      </c>
      <c r="C18" s="3" t="s">
        <v>13</v>
      </c>
      <c r="D18" s="4">
        <v>870697.18</v>
      </c>
      <c r="E18" s="4">
        <v>6411.44</v>
      </c>
      <c r="F18" s="4">
        <v>335173.79</v>
      </c>
      <c r="G18" s="4">
        <v>30391.79</v>
      </c>
      <c r="H18" s="4">
        <v>296574.32</v>
      </c>
      <c r="I18" s="4">
        <v>202145.84</v>
      </c>
    </row>
    <row r="19" spans="1:9" ht="25.5">
      <c r="A19" s="2" t="s">
        <v>14</v>
      </c>
      <c r="B19" s="2" t="s">
        <v>15</v>
      </c>
      <c r="C19" s="3" t="s">
        <v>16</v>
      </c>
      <c r="D19" s="5">
        <v>0.0704</v>
      </c>
      <c r="E19" s="5">
        <v>0.0268</v>
      </c>
      <c r="F19" s="5">
        <v>0.0288</v>
      </c>
      <c r="G19" s="5">
        <v>0.0326</v>
      </c>
      <c r="H19" s="5">
        <v>0.0351</v>
      </c>
      <c r="I19" s="5">
        <v>0.1432</v>
      </c>
    </row>
    <row r="20" spans="1:9" ht="25.5">
      <c r="A20" s="2" t="s">
        <v>17</v>
      </c>
      <c r="B20" s="2" t="s">
        <v>18</v>
      </c>
      <c r="C20" s="3" t="s">
        <v>13</v>
      </c>
      <c r="D20" s="4">
        <v>966363.61</v>
      </c>
      <c r="E20" s="4">
        <v>6411.44</v>
      </c>
      <c r="F20" s="4">
        <v>430840.22</v>
      </c>
      <c r="G20" s="4">
        <v>30391.79</v>
      </c>
      <c r="H20" s="4">
        <v>296574.32</v>
      </c>
      <c r="I20" s="4">
        <v>202145.84</v>
      </c>
    </row>
    <row r="21" spans="1:9" ht="25.5">
      <c r="A21" s="2" t="s">
        <v>19</v>
      </c>
      <c r="B21" s="2" t="s">
        <v>20</v>
      </c>
      <c r="C21" s="3" t="s">
        <v>13</v>
      </c>
      <c r="D21" s="4">
        <v>910189.77</v>
      </c>
      <c r="E21" s="4">
        <v>12728.35</v>
      </c>
      <c r="F21" s="4">
        <v>348948.01</v>
      </c>
      <c r="G21" s="4">
        <v>30741.35</v>
      </c>
      <c r="H21" s="4">
        <v>308338.62</v>
      </c>
      <c r="I21" s="4">
        <v>209383.44</v>
      </c>
    </row>
    <row r="22" spans="1:9" ht="25.5">
      <c r="A22" s="2" t="s">
        <v>21</v>
      </c>
      <c r="B22" s="2" t="s">
        <v>22</v>
      </c>
      <c r="C22" s="3" t="s">
        <v>16</v>
      </c>
      <c r="D22" s="5">
        <v>0.0736</v>
      </c>
      <c r="E22" s="5">
        <v>0.0532</v>
      </c>
      <c r="F22" s="5">
        <v>0.03</v>
      </c>
      <c r="G22" s="5">
        <v>0.033</v>
      </c>
      <c r="H22" s="5">
        <v>0.0365</v>
      </c>
      <c r="I22" s="5">
        <v>0.1483</v>
      </c>
    </row>
    <row r="23" spans="1:9" ht="25.5">
      <c r="A23" s="2" t="s">
        <v>23</v>
      </c>
      <c r="B23" s="2" t="s">
        <v>24</v>
      </c>
      <c r="C23" s="3" t="s">
        <v>13</v>
      </c>
      <c r="D23" s="4">
        <v>-39492.59</v>
      </c>
      <c r="E23" s="4">
        <v>-272.61</v>
      </c>
      <c r="F23" s="4">
        <v>-19162.92</v>
      </c>
      <c r="G23" s="4">
        <v>-349.56</v>
      </c>
      <c r="H23" s="4">
        <v>-11814.3</v>
      </c>
      <c r="I23" s="4">
        <v>-7893.2</v>
      </c>
    </row>
    <row r="24" spans="1:9" ht="25.5">
      <c r="A24" s="2" t="s">
        <v>25</v>
      </c>
      <c r="B24" s="2" t="s">
        <v>26</v>
      </c>
      <c r="C24" s="3" t="s">
        <v>16</v>
      </c>
      <c r="D24" s="48">
        <f aca="true" t="shared" si="0" ref="D24:I24">D19-D22</f>
        <v>-0.0031999999999999945</v>
      </c>
      <c r="E24" s="48">
        <f t="shared" si="0"/>
        <v>-0.026399999999999996</v>
      </c>
      <c r="F24" s="48">
        <f t="shared" si="0"/>
        <v>-0.0011999999999999997</v>
      </c>
      <c r="G24" s="48">
        <f t="shared" si="0"/>
        <v>-0.0004000000000000045</v>
      </c>
      <c r="H24" s="48">
        <f t="shared" si="0"/>
        <v>-0.0013999999999999985</v>
      </c>
      <c r="I24" s="48">
        <f t="shared" si="0"/>
        <v>-0.005099999999999993</v>
      </c>
    </row>
    <row r="27" ht="12.75">
      <c r="A27" s="1" t="s">
        <v>28</v>
      </c>
    </row>
    <row r="28" spans="1:9" ht="12.75">
      <c r="A28" s="66" t="s">
        <v>1</v>
      </c>
      <c r="B28" s="66" t="s">
        <v>2</v>
      </c>
      <c r="C28" s="67" t="s">
        <v>3</v>
      </c>
      <c r="D28" s="67" t="s">
        <v>4</v>
      </c>
      <c r="E28" s="67" t="s">
        <v>5</v>
      </c>
      <c r="F28" s="67"/>
      <c r="G28" s="67"/>
      <c r="H28" s="67"/>
      <c r="I28" s="67"/>
    </row>
    <row r="29" spans="1:9" ht="12.75">
      <c r="A29" s="66"/>
      <c r="B29" s="66"/>
      <c r="C29" s="67"/>
      <c r="D29" s="67"/>
      <c r="E29" s="67" t="s">
        <v>6</v>
      </c>
      <c r="F29" s="67"/>
      <c r="G29" s="3" t="s">
        <v>7</v>
      </c>
      <c r="H29" s="3" t="s">
        <v>8</v>
      </c>
      <c r="I29" s="3" t="s">
        <v>9</v>
      </c>
    </row>
    <row r="30" spans="1:9" ht="12.75">
      <c r="A30" s="66"/>
      <c r="B30" s="66"/>
      <c r="C30" s="67"/>
      <c r="D30" s="67"/>
      <c r="E30" s="3" t="s">
        <v>10</v>
      </c>
      <c r="F30" s="3">
        <v>110</v>
      </c>
      <c r="G30" s="3">
        <v>35</v>
      </c>
      <c r="H30" s="3">
        <v>10</v>
      </c>
      <c r="I30" s="3">
        <v>0.4</v>
      </c>
    </row>
    <row r="31" spans="1:9" ht="12.75">
      <c r="A31" s="2" t="s">
        <v>11</v>
      </c>
      <c r="B31" s="2" t="s">
        <v>12</v>
      </c>
      <c r="C31" s="3" t="s">
        <v>13</v>
      </c>
      <c r="D31" s="4">
        <v>99275.97</v>
      </c>
      <c r="E31" s="4">
        <v>0</v>
      </c>
      <c r="F31" s="4">
        <v>28315.03</v>
      </c>
      <c r="G31" s="4">
        <v>8154.51</v>
      </c>
      <c r="H31" s="4">
        <v>30575.57</v>
      </c>
      <c r="I31" s="4">
        <v>32230.86</v>
      </c>
    </row>
    <row r="32" spans="1:9" ht="25.5">
      <c r="A32" s="2" t="s">
        <v>14</v>
      </c>
      <c r="B32" s="2" t="s">
        <v>15</v>
      </c>
      <c r="C32" s="3" t="s">
        <v>16</v>
      </c>
      <c r="D32" s="5">
        <v>0.2083</v>
      </c>
      <c r="E32" s="5">
        <v>0</v>
      </c>
      <c r="F32" s="5">
        <v>0.0609</v>
      </c>
      <c r="G32" s="5">
        <v>0.0567</v>
      </c>
      <c r="H32" s="5">
        <v>0.0695</v>
      </c>
      <c r="I32" s="5">
        <v>0.2052</v>
      </c>
    </row>
    <row r="33" spans="1:9" ht="25.5">
      <c r="A33" s="2" t="s">
        <v>17</v>
      </c>
      <c r="B33" s="2" t="s">
        <v>18</v>
      </c>
      <c r="C33" s="3" t="s">
        <v>13</v>
      </c>
      <c r="D33" s="4">
        <v>99275.97</v>
      </c>
      <c r="E33" s="4">
        <v>0</v>
      </c>
      <c r="F33" s="4">
        <v>28315.04</v>
      </c>
      <c r="G33" s="4">
        <v>8154.51</v>
      </c>
      <c r="H33" s="4">
        <v>30575.57</v>
      </c>
      <c r="I33" s="4">
        <v>32230.86</v>
      </c>
    </row>
    <row r="34" spans="1:9" ht="25.5">
      <c r="A34" s="2" t="s">
        <v>19</v>
      </c>
      <c r="B34" s="2" t="s">
        <v>20</v>
      </c>
      <c r="C34" s="3" t="s">
        <v>13</v>
      </c>
      <c r="D34" s="4">
        <v>77955.73</v>
      </c>
      <c r="E34" s="4">
        <v>0</v>
      </c>
      <c r="F34" s="4">
        <v>27501.48</v>
      </c>
      <c r="G34" s="4">
        <v>8099.64</v>
      </c>
      <c r="H34" s="4">
        <v>29025.73</v>
      </c>
      <c r="I34" s="4">
        <v>13328.89</v>
      </c>
    </row>
    <row r="35" spans="1:9" ht="25.5">
      <c r="A35" s="2" t="s">
        <v>21</v>
      </c>
      <c r="B35" s="2" t="s">
        <v>22</v>
      </c>
      <c r="C35" s="3" t="s">
        <v>16</v>
      </c>
      <c r="D35" s="5">
        <v>0.1636</v>
      </c>
      <c r="E35" s="5">
        <v>0</v>
      </c>
      <c r="F35" s="5">
        <v>0.0592</v>
      </c>
      <c r="G35" s="5">
        <v>0.0563</v>
      </c>
      <c r="H35" s="5">
        <v>0.0659</v>
      </c>
      <c r="I35" s="5">
        <v>0.0848</v>
      </c>
    </row>
    <row r="36" spans="1:9" ht="25.5">
      <c r="A36" s="2" t="s">
        <v>23</v>
      </c>
      <c r="B36" s="2" t="s">
        <v>24</v>
      </c>
      <c r="C36" s="3" t="s">
        <v>13</v>
      </c>
      <c r="D36" s="4">
        <v>21320.24</v>
      </c>
      <c r="E36" s="4">
        <v>0</v>
      </c>
      <c r="F36" s="4">
        <v>813.56</v>
      </c>
      <c r="G36" s="4">
        <v>54.88</v>
      </c>
      <c r="H36" s="4">
        <v>1549.84</v>
      </c>
      <c r="I36" s="4">
        <v>18901.97</v>
      </c>
    </row>
    <row r="37" spans="1:9" ht="25.5">
      <c r="A37" s="2" t="s">
        <v>25</v>
      </c>
      <c r="B37" s="2" t="s">
        <v>26</v>
      </c>
      <c r="C37" s="3" t="s">
        <v>16</v>
      </c>
      <c r="D37" s="5">
        <v>0.0447</v>
      </c>
      <c r="E37" s="5">
        <v>0</v>
      </c>
      <c r="F37" s="5">
        <v>0.0018</v>
      </c>
      <c r="G37" s="5">
        <v>0.0004</v>
      </c>
      <c r="H37" s="5">
        <v>0.0035</v>
      </c>
      <c r="I37" s="5">
        <v>0.1203</v>
      </c>
    </row>
    <row r="38" ht="15" customHeight="1"/>
    <row r="40" ht="12.75">
      <c r="A40" s="1" t="s">
        <v>54</v>
      </c>
    </row>
    <row r="41" spans="1:9" ht="12.75">
      <c r="A41" s="66" t="s">
        <v>1</v>
      </c>
      <c r="B41" s="66" t="s">
        <v>2</v>
      </c>
      <c r="C41" s="67" t="s">
        <v>3</v>
      </c>
      <c r="D41" s="67" t="s">
        <v>4</v>
      </c>
      <c r="E41" s="67" t="s">
        <v>5</v>
      </c>
      <c r="F41" s="67"/>
      <c r="G41" s="67"/>
      <c r="H41" s="67"/>
      <c r="I41" s="67"/>
    </row>
    <row r="42" spans="1:9" ht="12.75">
      <c r="A42" s="66"/>
      <c r="B42" s="66"/>
      <c r="C42" s="67"/>
      <c r="D42" s="67"/>
      <c r="E42" s="67" t="s">
        <v>6</v>
      </c>
      <c r="F42" s="67"/>
      <c r="G42" s="3" t="s">
        <v>7</v>
      </c>
      <c r="H42" s="3" t="s">
        <v>8</v>
      </c>
      <c r="I42" s="3" t="s">
        <v>9</v>
      </c>
    </row>
    <row r="43" spans="1:9" ht="12.75">
      <c r="A43" s="66"/>
      <c r="B43" s="66"/>
      <c r="C43" s="67"/>
      <c r="D43" s="67"/>
      <c r="E43" s="3" t="s">
        <v>10</v>
      </c>
      <c r="F43" s="3">
        <v>110</v>
      </c>
      <c r="G43" s="3">
        <v>35</v>
      </c>
      <c r="H43" s="3">
        <v>10</v>
      </c>
      <c r="I43" s="3">
        <v>0.4</v>
      </c>
    </row>
    <row r="44" spans="1:9" ht="12.75">
      <c r="A44" s="2" t="s">
        <v>11</v>
      </c>
      <c r="B44" s="2" t="s">
        <v>12</v>
      </c>
      <c r="C44" s="3" t="s">
        <v>13</v>
      </c>
      <c r="D44" s="44">
        <v>1157613.5621694762</v>
      </c>
      <c r="E44" s="44"/>
      <c r="F44" s="44">
        <v>318233.11643967684</v>
      </c>
      <c r="G44" s="44">
        <v>120913.28377999901</v>
      </c>
      <c r="H44" s="44">
        <v>220541.0370198004</v>
      </c>
      <c r="I44" s="44">
        <v>497926.12492999993</v>
      </c>
    </row>
    <row r="45" spans="1:9" ht="25.5">
      <c r="A45" s="2" t="s">
        <v>14</v>
      </c>
      <c r="B45" s="2" t="s">
        <v>15</v>
      </c>
      <c r="C45" s="3" t="s">
        <v>16</v>
      </c>
      <c r="D45" s="5">
        <v>0.08501577608826762</v>
      </c>
      <c r="E45" s="5">
        <v>0</v>
      </c>
      <c r="F45" s="5">
        <v>0.025691987642478646</v>
      </c>
      <c r="G45" s="5">
        <v>0.0382032238181306</v>
      </c>
      <c r="H45" s="5">
        <v>0.020192454079720104</v>
      </c>
      <c r="I45" s="5">
        <v>0.20760564365027803</v>
      </c>
    </row>
    <row r="46" spans="1:9" ht="25.5">
      <c r="A46" s="2" t="s">
        <v>17</v>
      </c>
      <c r="B46" s="2" t="s">
        <v>18</v>
      </c>
      <c r="C46" s="3" t="s">
        <v>13</v>
      </c>
      <c r="D46" s="4">
        <v>1157613.562</v>
      </c>
      <c r="E46" s="4">
        <v>0</v>
      </c>
      <c r="F46" s="4">
        <v>318229.8154846451</v>
      </c>
      <c r="G46" s="4">
        <v>120912.72904014742</v>
      </c>
      <c r="H46" s="4">
        <v>220537.73707984682</v>
      </c>
      <c r="I46" s="4">
        <v>497933.28039536066</v>
      </c>
    </row>
    <row r="47" spans="1:9" ht="25.5">
      <c r="A47" s="2" t="s">
        <v>19</v>
      </c>
      <c r="B47" s="2" t="s">
        <v>20</v>
      </c>
      <c r="C47" s="3" t="s">
        <v>13</v>
      </c>
      <c r="D47" s="4">
        <v>1207703.047533215</v>
      </c>
      <c r="E47" s="4">
        <v>0</v>
      </c>
      <c r="F47" s="4">
        <v>326106.0972284921</v>
      </c>
      <c r="G47" s="4">
        <v>125610.08870995378</v>
      </c>
      <c r="H47" s="4">
        <v>257050.9062151566</v>
      </c>
      <c r="I47" s="4">
        <v>498935.9553796125</v>
      </c>
    </row>
    <row r="48" spans="1:9" ht="25.5">
      <c r="A48" s="2" t="s">
        <v>21</v>
      </c>
      <c r="B48" s="2" t="s">
        <v>22</v>
      </c>
      <c r="C48" s="3" t="s">
        <v>16</v>
      </c>
      <c r="D48" s="5">
        <v>0.0886</v>
      </c>
      <c r="E48" s="5">
        <v>0</v>
      </c>
      <c r="F48" s="5">
        <v>0.0263</v>
      </c>
      <c r="G48" s="5">
        <v>0.0397</v>
      </c>
      <c r="H48" s="5">
        <v>0.0235</v>
      </c>
      <c r="I48" s="5">
        <v>0.208</v>
      </c>
    </row>
    <row r="49" spans="1:9" ht="25.5">
      <c r="A49" s="2" t="s">
        <v>23</v>
      </c>
      <c r="B49" s="2" t="s">
        <v>24</v>
      </c>
      <c r="C49" s="3" t="s">
        <v>13</v>
      </c>
      <c r="D49" s="4">
        <v>-50089.4853637388</v>
      </c>
      <c r="E49" s="4">
        <v>0</v>
      </c>
      <c r="F49" s="4">
        <v>-7872.980788815243</v>
      </c>
      <c r="G49" s="4">
        <v>-4696.804929954771</v>
      </c>
      <c r="H49" s="4">
        <v>-36509.86919535621</v>
      </c>
      <c r="I49" s="4">
        <v>-1009.8304496125784</v>
      </c>
    </row>
    <row r="50" spans="1:9" ht="25.5">
      <c r="A50" s="2" t="s">
        <v>25</v>
      </c>
      <c r="B50" s="2" t="s">
        <v>26</v>
      </c>
      <c r="C50" s="3" t="s">
        <v>16</v>
      </c>
      <c r="D50" s="5">
        <v>-0.0036785993281553664</v>
      </c>
      <c r="E50" s="5">
        <v>0</v>
      </c>
      <c r="F50" s="5">
        <v>-0.0006356111752249238</v>
      </c>
      <c r="G50" s="5">
        <v>-0.0014839816135970533</v>
      </c>
      <c r="H50" s="5">
        <v>-0.00334279672910774</v>
      </c>
      <c r="I50" s="5">
        <v>-0.00042103936703249257</v>
      </c>
    </row>
    <row r="54" ht="12.75">
      <c r="A54" s="6" t="s">
        <v>29</v>
      </c>
    </row>
    <row r="55" ht="12.75">
      <c r="A55" s="6" t="s">
        <v>30</v>
      </c>
    </row>
    <row r="56" ht="12.75">
      <c r="A56" s="7"/>
    </row>
    <row r="57" ht="12.75">
      <c r="A57" s="8" t="s">
        <v>31</v>
      </c>
    </row>
    <row r="58" ht="12.75">
      <c r="A58" s="8" t="s">
        <v>32</v>
      </c>
    </row>
    <row r="59" ht="12.75">
      <c r="A59" s="8" t="s">
        <v>33</v>
      </c>
    </row>
    <row r="60" ht="12.75">
      <c r="A60" s="8" t="s">
        <v>34</v>
      </c>
    </row>
    <row r="61" ht="12.75">
      <c r="A61" s="6"/>
    </row>
    <row r="62" ht="12.75">
      <c r="A62" s="9"/>
    </row>
    <row r="63" ht="12.75">
      <c r="A63" s="6" t="s">
        <v>35</v>
      </c>
    </row>
    <row r="64" ht="12.75">
      <c r="A64" s="6" t="s">
        <v>36</v>
      </c>
    </row>
    <row r="65" ht="12.75">
      <c r="A65" s="6" t="s">
        <v>37</v>
      </c>
    </row>
    <row r="66" ht="12.75">
      <c r="A66" s="6" t="s">
        <v>38</v>
      </c>
    </row>
  </sheetData>
  <sheetProtection/>
  <mergeCells count="24">
    <mergeCell ref="A28:A30"/>
    <mergeCell ref="B28:B30"/>
    <mergeCell ref="C28:C30"/>
    <mergeCell ref="D28:D30"/>
    <mergeCell ref="E2:I2"/>
    <mergeCell ref="E3:F3"/>
    <mergeCell ref="E15:I15"/>
    <mergeCell ref="E16:F16"/>
    <mergeCell ref="E28:I28"/>
    <mergeCell ref="E29:F29"/>
    <mergeCell ref="A15:A17"/>
    <mergeCell ref="B15:B17"/>
    <mergeCell ref="C15:C17"/>
    <mergeCell ref="D15:D17"/>
    <mergeCell ref="A2:A4"/>
    <mergeCell ref="B2:B4"/>
    <mergeCell ref="C2:C4"/>
    <mergeCell ref="D2:D4"/>
    <mergeCell ref="A41:A43"/>
    <mergeCell ref="B41:B43"/>
    <mergeCell ref="C41:C43"/>
    <mergeCell ref="D41:D43"/>
    <mergeCell ref="E41:I41"/>
    <mergeCell ref="E42:F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F56" sqref="F56"/>
    </sheetView>
  </sheetViews>
  <sheetFormatPr defaultColWidth="9.00390625" defaultRowHeight="12.75"/>
  <cols>
    <col min="2" max="2" width="36.75390625" style="0" customWidth="1"/>
    <col min="3" max="3" width="10.375" style="0" customWidth="1"/>
    <col min="4" max="9" width="13.625" style="32" customWidth="1"/>
    <col min="12" max="12" width="13.00390625" style="0" customWidth="1"/>
  </cols>
  <sheetData>
    <row r="1" ht="12.75">
      <c r="A1" s="1" t="s">
        <v>39</v>
      </c>
    </row>
    <row r="2" spans="1:9" ht="12.75">
      <c r="A2" s="68" t="s">
        <v>1</v>
      </c>
      <c r="B2" s="68" t="s">
        <v>2</v>
      </c>
      <c r="C2" s="69" t="s">
        <v>3</v>
      </c>
      <c r="D2" s="69" t="s">
        <v>4</v>
      </c>
      <c r="E2" s="69" t="s">
        <v>5</v>
      </c>
      <c r="F2" s="69"/>
      <c r="G2" s="69"/>
      <c r="H2" s="69"/>
      <c r="I2" s="69"/>
    </row>
    <row r="3" spans="1:9" ht="12.75">
      <c r="A3" s="68"/>
      <c r="B3" s="68"/>
      <c r="C3" s="69"/>
      <c r="D3" s="69"/>
      <c r="E3" s="69" t="s">
        <v>6</v>
      </c>
      <c r="F3" s="69"/>
      <c r="G3" s="27" t="s">
        <v>7</v>
      </c>
      <c r="H3" s="27" t="s">
        <v>8</v>
      </c>
      <c r="I3" s="27" t="s">
        <v>9</v>
      </c>
    </row>
    <row r="4" spans="1:9" ht="12.75">
      <c r="A4" s="68"/>
      <c r="B4" s="68"/>
      <c r="C4" s="69"/>
      <c r="D4" s="69"/>
      <c r="E4" s="27" t="s">
        <v>10</v>
      </c>
      <c r="F4" s="27">
        <v>110</v>
      </c>
      <c r="G4" s="27">
        <v>35</v>
      </c>
      <c r="H4" s="27">
        <v>10</v>
      </c>
      <c r="I4" s="27">
        <v>0.4</v>
      </c>
    </row>
    <row r="5" spans="1:9" ht="13.5" thickBot="1">
      <c r="A5" s="26" t="s">
        <v>11</v>
      </c>
      <c r="B5" s="26" t="s">
        <v>12</v>
      </c>
      <c r="C5" s="27" t="s">
        <v>13</v>
      </c>
      <c r="D5" s="40">
        <v>666171.1928000003</v>
      </c>
      <c r="E5" s="40">
        <v>0</v>
      </c>
      <c r="F5" s="40">
        <v>110332.81700000016</v>
      </c>
      <c r="G5" s="40">
        <v>42517.22199999994</v>
      </c>
      <c r="H5" s="40">
        <v>177012.6970000004</v>
      </c>
      <c r="I5" s="40">
        <v>336308.4567999998</v>
      </c>
    </row>
    <row r="6" spans="1:9" ht="26.25" thickBot="1">
      <c r="A6" s="26" t="s">
        <v>14</v>
      </c>
      <c r="B6" s="26" t="s">
        <v>15</v>
      </c>
      <c r="C6" s="27" t="s">
        <v>16</v>
      </c>
      <c r="D6" s="38">
        <v>17.9</v>
      </c>
      <c r="E6" s="39">
        <v>0</v>
      </c>
      <c r="F6" s="38">
        <v>3.541359825793713</v>
      </c>
      <c r="G6" s="38">
        <v>4.090159914027989</v>
      </c>
      <c r="H6" s="38">
        <v>6.294415470343286</v>
      </c>
      <c r="I6" s="38">
        <v>19.264832141145924</v>
      </c>
    </row>
    <row r="7" spans="1:9" ht="25.5">
      <c r="A7" s="26" t="s">
        <v>17</v>
      </c>
      <c r="B7" s="26" t="s">
        <v>18</v>
      </c>
      <c r="C7" s="27" t="s">
        <v>13</v>
      </c>
      <c r="D7" s="28">
        <v>666171.1928000003</v>
      </c>
      <c r="E7" s="28">
        <v>0</v>
      </c>
      <c r="F7" s="28">
        <v>110332.81700000016</v>
      </c>
      <c r="G7" s="28">
        <v>42517.22199999994</v>
      </c>
      <c r="H7" s="28">
        <v>177012.6970000004</v>
      </c>
      <c r="I7" s="28">
        <v>336308.4567999998</v>
      </c>
    </row>
    <row r="8" spans="1:9" ht="12.75">
      <c r="A8" s="26" t="s">
        <v>19</v>
      </c>
      <c r="B8" s="26" t="s">
        <v>20</v>
      </c>
      <c r="C8" s="27" t="s">
        <v>13</v>
      </c>
      <c r="D8" s="28">
        <v>585514.7419999999</v>
      </c>
      <c r="E8" s="28">
        <v>0</v>
      </c>
      <c r="F8" s="28">
        <v>110332.81699999984</v>
      </c>
      <c r="G8" s="28">
        <v>42517.22199999995</v>
      </c>
      <c r="H8" s="28">
        <v>177012.69700000004</v>
      </c>
      <c r="I8" s="28">
        <v>255652.006</v>
      </c>
    </row>
    <row r="9" spans="1:9" ht="25.5">
      <c r="A9" s="26" t="s">
        <v>21</v>
      </c>
      <c r="B9" s="26" t="s">
        <v>22</v>
      </c>
      <c r="C9" s="27" t="s">
        <v>16</v>
      </c>
      <c r="D9" s="29">
        <v>0.1511</v>
      </c>
      <c r="E9" s="29">
        <v>0</v>
      </c>
      <c r="F9" s="29">
        <v>0.0354</v>
      </c>
      <c r="G9" s="29">
        <v>0.0409</v>
      </c>
      <c r="H9" s="29">
        <v>0.0629</v>
      </c>
      <c r="I9" s="29">
        <v>0.1464</v>
      </c>
    </row>
    <row r="10" spans="1:9" ht="25.5">
      <c r="A10" s="26" t="s">
        <v>23</v>
      </c>
      <c r="B10" s="26" t="s">
        <v>24</v>
      </c>
      <c r="C10" s="27" t="s">
        <v>13</v>
      </c>
      <c r="D10" s="28">
        <v>80656.45080000049</v>
      </c>
      <c r="E10" s="28">
        <v>0</v>
      </c>
      <c r="F10" s="28">
        <v>3.2014213502407074E-10</v>
      </c>
      <c r="G10" s="28">
        <v>0</v>
      </c>
      <c r="H10" s="28">
        <v>3.4924596548080444E-10</v>
      </c>
      <c r="I10" s="28">
        <v>80656.45079999982</v>
      </c>
    </row>
    <row r="11" spans="1:9" ht="26.25" customHeight="1">
      <c r="A11" s="26" t="s">
        <v>25</v>
      </c>
      <c r="B11" s="26" t="s">
        <v>26</v>
      </c>
      <c r="C11" s="27" t="s">
        <v>16</v>
      </c>
      <c r="D11" s="29">
        <v>0.0208</v>
      </c>
      <c r="E11" s="29">
        <v>0</v>
      </c>
      <c r="F11" s="29">
        <v>0</v>
      </c>
      <c r="G11" s="29">
        <v>0</v>
      </c>
      <c r="H11" s="29">
        <v>0</v>
      </c>
      <c r="I11" s="29">
        <v>0.0465</v>
      </c>
    </row>
    <row r="12" spans="1:9" ht="12.75">
      <c r="A12" s="30"/>
      <c r="B12" s="30"/>
      <c r="C12" s="30"/>
      <c r="D12" s="33"/>
      <c r="E12" s="33"/>
      <c r="F12" s="33"/>
      <c r="G12" s="33"/>
      <c r="H12" s="33"/>
      <c r="I12" s="33"/>
    </row>
    <row r="13" spans="1:9" ht="12.75">
      <c r="A13" s="30"/>
      <c r="B13" s="30"/>
      <c r="C13" s="30"/>
      <c r="D13" s="33"/>
      <c r="E13" s="33"/>
      <c r="F13" s="33"/>
      <c r="G13" s="33"/>
      <c r="H13" s="33"/>
      <c r="I13" s="33"/>
    </row>
    <row r="14" spans="1:9" ht="12.75">
      <c r="A14" s="31" t="s">
        <v>40</v>
      </c>
      <c r="B14" s="30"/>
      <c r="C14" s="30"/>
      <c r="D14" s="33"/>
      <c r="E14" s="33"/>
      <c r="F14" s="33"/>
      <c r="G14" s="33"/>
      <c r="H14" s="33"/>
      <c r="I14" s="33"/>
    </row>
    <row r="15" spans="1:9" ht="12.75">
      <c r="A15" s="68" t="s">
        <v>1</v>
      </c>
      <c r="B15" s="68" t="s">
        <v>2</v>
      </c>
      <c r="C15" s="69" t="s">
        <v>3</v>
      </c>
      <c r="D15" s="69" t="s">
        <v>4</v>
      </c>
      <c r="E15" s="69" t="s">
        <v>5</v>
      </c>
      <c r="F15" s="69"/>
      <c r="G15" s="69"/>
      <c r="H15" s="69"/>
      <c r="I15" s="69"/>
    </row>
    <row r="16" spans="1:9" ht="12.75">
      <c r="A16" s="68"/>
      <c r="B16" s="68"/>
      <c r="C16" s="69"/>
      <c r="D16" s="69"/>
      <c r="E16" s="69" t="s">
        <v>6</v>
      </c>
      <c r="F16" s="69"/>
      <c r="G16" s="27" t="s">
        <v>7</v>
      </c>
      <c r="H16" s="27" t="s">
        <v>8</v>
      </c>
      <c r="I16" s="27" t="s">
        <v>9</v>
      </c>
    </row>
    <row r="17" spans="1:9" ht="12.75">
      <c r="A17" s="68"/>
      <c r="B17" s="68"/>
      <c r="C17" s="69"/>
      <c r="D17" s="69"/>
      <c r="E17" s="27" t="s">
        <v>10</v>
      </c>
      <c r="F17" s="27">
        <v>110</v>
      </c>
      <c r="G17" s="27">
        <v>35</v>
      </c>
      <c r="H17" s="27">
        <v>10</v>
      </c>
      <c r="I17" s="27">
        <v>0.4</v>
      </c>
    </row>
    <row r="18" spans="1:9" ht="12.75">
      <c r="A18" s="26" t="s">
        <v>11</v>
      </c>
      <c r="B18" s="26" t="s">
        <v>12</v>
      </c>
      <c r="C18" s="27" t="s">
        <v>13</v>
      </c>
      <c r="D18" s="28">
        <v>863488.0829999989</v>
      </c>
      <c r="E18" s="28">
        <v>6239.948000000004</v>
      </c>
      <c r="F18" s="28">
        <v>317855.8560000006</v>
      </c>
      <c r="G18" s="28">
        <v>30175.353999999934</v>
      </c>
      <c r="H18" s="28">
        <v>295750.8589999983</v>
      </c>
      <c r="I18" s="28">
        <v>213466.0660000001</v>
      </c>
    </row>
    <row r="19" spans="1:16" ht="25.5">
      <c r="A19" s="26" t="s">
        <v>14</v>
      </c>
      <c r="B19" s="26" t="s">
        <v>15</v>
      </c>
      <c r="C19" s="27" t="s">
        <v>16</v>
      </c>
      <c r="D19" s="42">
        <v>0.07251928115486808</v>
      </c>
      <c r="E19" s="41">
        <v>0.03534556239563345</v>
      </c>
      <c r="F19" s="41">
        <v>0.027773523533230267</v>
      </c>
      <c r="G19" s="41">
        <v>0.033946336721489286</v>
      </c>
      <c r="H19" s="41">
        <v>0.03559981209319374</v>
      </c>
      <c r="I19" s="41">
        <v>0.14493986926276564</v>
      </c>
      <c r="K19" s="43"/>
      <c r="L19" s="43"/>
      <c r="M19" s="43"/>
      <c r="N19" s="43"/>
      <c r="O19" s="43"/>
      <c r="P19" s="43"/>
    </row>
    <row r="20" spans="1:9" ht="25.5">
      <c r="A20" s="26" t="s">
        <v>17</v>
      </c>
      <c r="B20" s="26" t="s">
        <v>18</v>
      </c>
      <c r="C20" s="27" t="s">
        <v>13</v>
      </c>
      <c r="D20" s="28">
        <v>875328.209</v>
      </c>
      <c r="E20" s="28">
        <v>6239.947999999997</v>
      </c>
      <c r="F20" s="28">
        <v>323903.3450000001</v>
      </c>
      <c r="G20" s="28">
        <v>30175.353999999974</v>
      </c>
      <c r="H20" s="28">
        <v>298166.0419999999</v>
      </c>
      <c r="I20" s="28">
        <v>216843.52000000002</v>
      </c>
    </row>
    <row r="21" spans="1:9" ht="12.75">
      <c r="A21" s="26" t="s">
        <v>19</v>
      </c>
      <c r="B21" s="26" t="s">
        <v>20</v>
      </c>
      <c r="C21" s="27" t="s">
        <v>13</v>
      </c>
      <c r="D21" s="28">
        <v>876229.448869174</v>
      </c>
      <c r="E21" s="28">
        <v>6253.839080000001</v>
      </c>
      <c r="F21" s="28">
        <v>318823.84124619997</v>
      </c>
      <c r="G21" s="28">
        <v>30272.3554594</v>
      </c>
      <c r="H21" s="28">
        <v>301638.45908357395</v>
      </c>
      <c r="I21" s="28">
        <v>219240.954</v>
      </c>
    </row>
    <row r="22" spans="1:16" ht="25.5">
      <c r="A22" s="26" t="s">
        <v>21</v>
      </c>
      <c r="B22" s="26" t="s">
        <v>22</v>
      </c>
      <c r="C22" s="27" t="s">
        <v>16</v>
      </c>
      <c r="D22" s="29">
        <v>0.07358935347196773</v>
      </c>
      <c r="E22" s="29">
        <v>0.03542424703128788</v>
      </c>
      <c r="F22" s="29">
        <v>0.027858103887839613</v>
      </c>
      <c r="G22" s="29">
        <v>0.03405546035275706</v>
      </c>
      <c r="H22" s="29">
        <v>0.03630850811309326</v>
      </c>
      <c r="I22" s="29">
        <v>0.1488609211067955</v>
      </c>
      <c r="K22" s="43"/>
      <c r="L22" s="43"/>
      <c r="M22" s="43"/>
      <c r="N22" s="43"/>
      <c r="O22" s="43"/>
      <c r="P22" s="43"/>
    </row>
    <row r="23" spans="1:9" ht="25.5">
      <c r="A23" s="26" t="s">
        <v>23</v>
      </c>
      <c r="B23" s="26" t="s">
        <v>24</v>
      </c>
      <c r="C23" s="27" t="s">
        <v>13</v>
      </c>
      <c r="D23" s="28">
        <v>-12741.365869174955</v>
      </c>
      <c r="E23" s="28">
        <v>-13.891079999996691</v>
      </c>
      <c r="F23" s="28">
        <v>-967.9852461993578</v>
      </c>
      <c r="G23" s="28">
        <v>-97.00145940006769</v>
      </c>
      <c r="H23" s="28">
        <v>-5887.600083575642</v>
      </c>
      <c r="I23" s="28">
        <v>-5774.88799999989</v>
      </c>
    </row>
    <row r="24" spans="1:16" ht="12.75">
      <c r="A24" s="26" t="s">
        <v>25</v>
      </c>
      <c r="B24" s="26" t="s">
        <v>26</v>
      </c>
      <c r="C24" s="27" t="s">
        <v>16</v>
      </c>
      <c r="D24" s="29">
        <v>-0.001070072317099644</v>
      </c>
      <c r="E24" s="29">
        <v>-7.868463565443472E-05</v>
      </c>
      <c r="F24" s="29">
        <v>-8.45803546093469E-05</v>
      </c>
      <c r="G24" s="29">
        <v>-0.00010912363126777492</v>
      </c>
      <c r="H24" s="29">
        <v>-0.0007086960198995257</v>
      </c>
      <c r="I24" s="29">
        <v>-0.00392105184402985</v>
      </c>
      <c r="K24" s="43"/>
      <c r="L24" s="43"/>
      <c r="M24" s="43"/>
      <c r="N24" s="43"/>
      <c r="O24" s="43"/>
      <c r="P24" s="43"/>
    </row>
    <row r="25" spans="1:9" ht="12.75">
      <c r="A25" s="30"/>
      <c r="B25" s="30"/>
      <c r="C25" s="30"/>
      <c r="D25" s="33"/>
      <c r="E25" s="33"/>
      <c r="F25" s="33"/>
      <c r="G25" s="33"/>
      <c r="H25" s="33"/>
      <c r="I25" s="33"/>
    </row>
    <row r="26" spans="1:9" ht="12.75">
      <c r="A26" s="30"/>
      <c r="B26" s="30"/>
      <c r="C26" s="30"/>
      <c r="D26" s="33"/>
      <c r="E26" s="33"/>
      <c r="F26" s="33"/>
      <c r="G26" s="33"/>
      <c r="H26" s="33"/>
      <c r="I26" s="33"/>
    </row>
    <row r="27" spans="1:9" ht="12.75">
      <c r="A27" s="31" t="s">
        <v>41</v>
      </c>
      <c r="B27" s="30"/>
      <c r="C27" s="30"/>
      <c r="D27" s="33"/>
      <c r="E27" s="33"/>
      <c r="F27" s="33"/>
      <c r="G27" s="33"/>
      <c r="H27" s="33"/>
      <c r="I27" s="33"/>
    </row>
    <row r="28" spans="1:9" ht="12.75">
      <c r="A28" s="68" t="s">
        <v>1</v>
      </c>
      <c r="B28" s="68" t="s">
        <v>2</v>
      </c>
      <c r="C28" s="69" t="s">
        <v>3</v>
      </c>
      <c r="D28" s="69" t="s">
        <v>4</v>
      </c>
      <c r="E28" s="69" t="s">
        <v>5</v>
      </c>
      <c r="F28" s="69"/>
      <c r="G28" s="69"/>
      <c r="H28" s="69"/>
      <c r="I28" s="69"/>
    </row>
    <row r="29" spans="1:9" ht="12.75">
      <c r="A29" s="68"/>
      <c r="B29" s="68"/>
      <c r="C29" s="69"/>
      <c r="D29" s="69"/>
      <c r="E29" s="69" t="s">
        <v>6</v>
      </c>
      <c r="F29" s="69"/>
      <c r="G29" s="27" t="s">
        <v>7</v>
      </c>
      <c r="H29" s="27" t="s">
        <v>8</v>
      </c>
      <c r="I29" s="27" t="s">
        <v>9</v>
      </c>
    </row>
    <row r="30" spans="1:9" ht="12.75">
      <c r="A30" s="68"/>
      <c r="B30" s="68"/>
      <c r="C30" s="69"/>
      <c r="D30" s="69"/>
      <c r="E30" s="27" t="s">
        <v>10</v>
      </c>
      <c r="F30" s="27">
        <v>110</v>
      </c>
      <c r="G30" s="27">
        <v>35</v>
      </c>
      <c r="H30" s="27">
        <v>10</v>
      </c>
      <c r="I30" s="27">
        <v>0.4</v>
      </c>
    </row>
    <row r="31" spans="1:9" ht="12.75">
      <c r="A31" s="26" t="s">
        <v>11</v>
      </c>
      <c r="B31" s="26" t="s">
        <v>12</v>
      </c>
      <c r="C31" s="27" t="s">
        <v>13</v>
      </c>
      <c r="D31" s="28">
        <v>96211.78399999999</v>
      </c>
      <c r="E31" s="28">
        <v>0</v>
      </c>
      <c r="F31" s="28">
        <v>25874.300999999978</v>
      </c>
      <c r="G31" s="28">
        <v>7730.515000000014</v>
      </c>
      <c r="H31" s="28">
        <v>30125.50100000002</v>
      </c>
      <c r="I31" s="28">
        <v>32481.466999999975</v>
      </c>
    </row>
    <row r="32" spans="1:9" ht="25.5">
      <c r="A32" s="26" t="s">
        <v>14</v>
      </c>
      <c r="B32" s="26" t="s">
        <v>15</v>
      </c>
      <c r="C32" s="27" t="s">
        <v>16</v>
      </c>
      <c r="D32" s="29">
        <v>0.2037262946797825</v>
      </c>
      <c r="E32" s="29">
        <v>0</v>
      </c>
      <c r="F32" s="29">
        <v>0.05593365929259314</v>
      </c>
      <c r="G32" s="29">
        <v>0.05446245931894415</v>
      </c>
      <c r="H32" s="29">
        <v>0.06867694883200341</v>
      </c>
      <c r="I32" s="29">
        <v>0.20685933897234518</v>
      </c>
    </row>
    <row r="33" spans="1:9" ht="25.5">
      <c r="A33" s="26" t="s">
        <v>17</v>
      </c>
      <c r="B33" s="26" t="s">
        <v>18</v>
      </c>
      <c r="C33" s="27" t="s">
        <v>13</v>
      </c>
      <c r="D33" s="28">
        <v>96211.78399999999</v>
      </c>
      <c r="E33" s="28">
        <v>0</v>
      </c>
      <c r="F33" s="28">
        <v>25874.300999999978</v>
      </c>
      <c r="G33" s="28">
        <v>7730.515000000014</v>
      </c>
      <c r="H33" s="28">
        <v>30125.50100000002</v>
      </c>
      <c r="I33" s="28">
        <v>32481.466999999975</v>
      </c>
    </row>
    <row r="34" spans="1:9" ht="12.75">
      <c r="A34" s="26" t="s">
        <v>19</v>
      </c>
      <c r="B34" s="26" t="s">
        <v>20</v>
      </c>
      <c r="C34" s="27" t="s">
        <v>13</v>
      </c>
      <c r="D34" s="28">
        <v>77269.744</v>
      </c>
      <c r="E34" s="28">
        <v>0</v>
      </c>
      <c r="F34" s="28">
        <v>25205.247000000003</v>
      </c>
      <c r="G34" s="28">
        <v>7686.151999999999</v>
      </c>
      <c r="H34" s="28">
        <v>28888.896</v>
      </c>
      <c r="I34" s="28">
        <v>15489.449</v>
      </c>
    </row>
    <row r="35" spans="1:9" ht="25.5">
      <c r="A35" s="26" t="s">
        <v>21</v>
      </c>
      <c r="B35" s="26" t="s">
        <v>22</v>
      </c>
      <c r="C35" s="27" t="s">
        <v>16</v>
      </c>
      <c r="D35" s="34">
        <v>0.16361694983200145</v>
      </c>
      <c r="E35" s="35">
        <v>0</v>
      </c>
      <c r="F35" s="36">
        <v>5.448733467557855</v>
      </c>
      <c r="G35" s="36">
        <v>5.41499163534668</v>
      </c>
      <c r="H35" s="36">
        <v>6.58578668087567</v>
      </c>
      <c r="I35" s="37">
        <v>9.86450883263941</v>
      </c>
    </row>
    <row r="36" spans="1:9" ht="25.5">
      <c r="A36" s="26" t="s">
        <v>23</v>
      </c>
      <c r="B36" s="26" t="s">
        <v>24</v>
      </c>
      <c r="C36" s="27" t="s">
        <v>13</v>
      </c>
      <c r="D36" s="28">
        <v>18942.039999999983</v>
      </c>
      <c r="E36" s="28">
        <v>0</v>
      </c>
      <c r="F36" s="28">
        <v>669.0539999999746</v>
      </c>
      <c r="G36" s="28">
        <v>44.363000000014836</v>
      </c>
      <c r="H36" s="28">
        <v>1236.6050000000178</v>
      </c>
      <c r="I36" s="28">
        <v>16992.017999999975</v>
      </c>
    </row>
    <row r="37" spans="1:9" ht="12.75">
      <c r="A37" s="26" t="s">
        <v>25</v>
      </c>
      <c r="B37" s="26" t="s">
        <v>26</v>
      </c>
      <c r="C37" s="27" t="s">
        <v>16</v>
      </c>
      <c r="D37" s="29">
        <v>0.040109344847781066</v>
      </c>
      <c r="E37" s="29">
        <v>0</v>
      </c>
      <c r="F37" s="29">
        <v>0.0014</v>
      </c>
      <c r="G37" s="29">
        <v>0.0003</v>
      </c>
      <c r="H37" s="29">
        <v>0.0028</v>
      </c>
      <c r="I37" s="29">
        <v>0.1082</v>
      </c>
    </row>
    <row r="38" spans="1:9" ht="12.75">
      <c r="A38" s="30"/>
      <c r="B38" s="30"/>
      <c r="C38" s="30"/>
      <c r="D38" s="33"/>
      <c r="E38" s="33"/>
      <c r="F38" s="33"/>
      <c r="G38" s="33"/>
      <c r="H38" s="33"/>
      <c r="I38" s="33"/>
    </row>
    <row r="39" spans="1:9" ht="12.75">
      <c r="A39" s="30"/>
      <c r="B39" s="30"/>
      <c r="C39" s="30"/>
      <c r="D39" s="33"/>
      <c r="E39" s="33"/>
      <c r="F39" s="33"/>
      <c r="G39" s="33"/>
      <c r="H39" s="33"/>
      <c r="I39" s="33"/>
    </row>
    <row r="40" spans="1:9" ht="12.75">
      <c r="A40" s="31" t="s">
        <v>42</v>
      </c>
      <c r="B40" s="30"/>
      <c r="C40" s="30"/>
      <c r="D40" s="33"/>
      <c r="E40" s="33"/>
      <c r="F40" s="33"/>
      <c r="G40" s="33"/>
      <c r="H40" s="33"/>
      <c r="I40" s="33"/>
    </row>
    <row r="41" spans="1:9" ht="12.75">
      <c r="A41" s="68" t="s">
        <v>1</v>
      </c>
      <c r="B41" s="68" t="s">
        <v>2</v>
      </c>
      <c r="C41" s="69" t="s">
        <v>3</v>
      </c>
      <c r="D41" s="69" t="s">
        <v>4</v>
      </c>
      <c r="E41" s="69" t="s">
        <v>5</v>
      </c>
      <c r="F41" s="69"/>
      <c r="G41" s="69"/>
      <c r="H41" s="69"/>
      <c r="I41" s="69"/>
    </row>
    <row r="42" spans="1:9" ht="12.75">
      <c r="A42" s="68"/>
      <c r="B42" s="68"/>
      <c r="C42" s="69"/>
      <c r="D42" s="69"/>
      <c r="E42" s="69" t="s">
        <v>6</v>
      </c>
      <c r="F42" s="69"/>
      <c r="G42" s="27" t="s">
        <v>7</v>
      </c>
      <c r="H42" s="27" t="s">
        <v>8</v>
      </c>
      <c r="I42" s="27" t="s">
        <v>9</v>
      </c>
    </row>
    <row r="43" spans="1:9" ht="12.75">
      <c r="A43" s="68"/>
      <c r="B43" s="68"/>
      <c r="C43" s="69"/>
      <c r="D43" s="69"/>
      <c r="E43" s="27" t="s">
        <v>10</v>
      </c>
      <c r="F43" s="27">
        <v>110</v>
      </c>
      <c r="G43" s="27">
        <v>35</v>
      </c>
      <c r="H43" s="27">
        <v>10</v>
      </c>
      <c r="I43" s="27">
        <v>0.4</v>
      </c>
    </row>
    <row r="44" spans="1:9" ht="12.75">
      <c r="A44" s="26" t="s">
        <v>11</v>
      </c>
      <c r="B44" s="26" t="s">
        <v>12</v>
      </c>
      <c r="C44" s="27" t="s">
        <v>13</v>
      </c>
      <c r="D44" s="28">
        <v>1216334.5245319963</v>
      </c>
      <c r="E44" s="28">
        <v>0</v>
      </c>
      <c r="F44" s="28">
        <v>322474.9159999953</v>
      </c>
      <c r="G44" s="28">
        <v>122980.7050000006</v>
      </c>
      <c r="H44" s="28">
        <v>222898.1699000001</v>
      </c>
      <c r="I44" s="28">
        <v>547980.7336320004</v>
      </c>
    </row>
    <row r="45" spans="1:9" ht="25.5">
      <c r="A45" s="26" t="s">
        <v>14</v>
      </c>
      <c r="B45" s="26" t="s">
        <v>15</v>
      </c>
      <c r="C45" s="27" t="s">
        <v>16</v>
      </c>
      <c r="D45" s="29">
        <v>0.08839446874314108</v>
      </c>
      <c r="E45" s="29">
        <v>0</v>
      </c>
      <c r="F45" s="29">
        <v>0.025508746225517232</v>
      </c>
      <c r="G45" s="29">
        <v>0.03794817973964</v>
      </c>
      <c r="H45" s="29">
        <v>0.020467992383082157</v>
      </c>
      <c r="I45" s="29">
        <v>0.22078080404044742</v>
      </c>
    </row>
    <row r="46" spans="1:9" ht="25.5">
      <c r="A46" s="26" t="s">
        <v>17</v>
      </c>
      <c r="B46" s="26" t="s">
        <v>18</v>
      </c>
      <c r="C46" s="27" t="s">
        <v>13</v>
      </c>
      <c r="D46" s="28">
        <v>1216334.5245359992</v>
      </c>
      <c r="E46" s="28">
        <v>0</v>
      </c>
      <c r="F46" s="28">
        <v>322474.9160039993</v>
      </c>
      <c r="G46" s="28">
        <v>122980.70500000016</v>
      </c>
      <c r="H46" s="28">
        <v>222898.1698999994</v>
      </c>
      <c r="I46" s="28">
        <v>547980.7336320003</v>
      </c>
    </row>
    <row r="47" spans="1:9" ht="12.75">
      <c r="A47" s="26" t="s">
        <v>19</v>
      </c>
      <c r="B47" s="26" t="s">
        <v>20</v>
      </c>
      <c r="C47" s="27" t="s">
        <v>13</v>
      </c>
      <c r="D47" s="28">
        <v>1263195.6605953109</v>
      </c>
      <c r="E47" s="28">
        <v>0</v>
      </c>
      <c r="F47" s="28">
        <v>339869.66359748406</v>
      </c>
      <c r="G47" s="28">
        <v>127556.35399782665</v>
      </c>
      <c r="H47" s="28">
        <v>233803.07700000002</v>
      </c>
      <c r="I47" s="28">
        <v>561966.566</v>
      </c>
    </row>
    <row r="48" spans="1:9" ht="25.5">
      <c r="A48" s="26" t="s">
        <v>21</v>
      </c>
      <c r="B48" s="26" t="s">
        <v>22</v>
      </c>
      <c r="C48" s="27" t="s">
        <v>16</v>
      </c>
      <c r="D48" s="29">
        <v>0.09179999998760735</v>
      </c>
      <c r="E48" s="29">
        <v>0</v>
      </c>
      <c r="F48" s="29">
        <v>0.026884723643001925</v>
      </c>
      <c r="G48" s="29">
        <v>0.0393600886288841</v>
      </c>
      <c r="H48" s="29">
        <v>0.021469353477976537</v>
      </c>
      <c r="I48" s="29">
        <v>0.22641567973199955</v>
      </c>
    </row>
    <row r="49" spans="1:9" ht="25.5">
      <c r="A49" s="26" t="s">
        <v>23</v>
      </c>
      <c r="B49" s="26" t="s">
        <v>24</v>
      </c>
      <c r="C49" s="27" t="s">
        <v>13</v>
      </c>
      <c r="D49" s="28">
        <v>-46861.13606331432</v>
      </c>
      <c r="E49" s="28">
        <v>0</v>
      </c>
      <c r="F49" s="28">
        <v>-17394.74759748875</v>
      </c>
      <c r="G49" s="28">
        <v>-4575.648997826051</v>
      </c>
      <c r="H49" s="28">
        <v>-10904.907099999924</v>
      </c>
      <c r="I49" s="28">
        <v>-13985.832367999596</v>
      </c>
    </row>
    <row r="50" spans="1:9" ht="12.75">
      <c r="A50" s="26" t="s">
        <v>25</v>
      </c>
      <c r="B50" s="26" t="s">
        <v>26</v>
      </c>
      <c r="C50" s="27" t="s">
        <v>16</v>
      </c>
      <c r="D50" s="29">
        <v>-0.003405531244466254</v>
      </c>
      <c r="E50" s="29">
        <v>0</v>
      </c>
      <c r="F50" s="29">
        <v>-0.0013759774174846907</v>
      </c>
      <c r="G50" s="29">
        <v>-0.0014119088892440954</v>
      </c>
      <c r="H50" s="29">
        <v>-0.0010013610948943772</v>
      </c>
      <c r="I50" s="29">
        <v>-0.005634875691552136</v>
      </c>
    </row>
    <row r="53" ht="12.75">
      <c r="A53" s="6" t="s">
        <v>47</v>
      </c>
    </row>
    <row r="54" ht="12.75">
      <c r="A54" s="6" t="s">
        <v>30</v>
      </c>
    </row>
    <row r="55" ht="12.75">
      <c r="A55" s="7"/>
    </row>
    <row r="56" ht="12.75">
      <c r="A56" s="8" t="s">
        <v>56</v>
      </c>
    </row>
    <row r="57" ht="12.75">
      <c r="A57" s="8" t="s">
        <v>51</v>
      </c>
    </row>
    <row r="58" ht="12.75">
      <c r="A58" s="8" t="s">
        <v>55</v>
      </c>
    </row>
    <row r="59" spans="1:4" ht="12.75">
      <c r="A59" s="45" t="s">
        <v>48</v>
      </c>
      <c r="B59" s="46"/>
      <c r="C59" s="46"/>
      <c r="D59" s="47"/>
    </row>
    <row r="60" ht="12.75">
      <c r="A60" s="6"/>
    </row>
    <row r="61" ht="12.75">
      <c r="A61" s="9"/>
    </row>
    <row r="62" ht="12.75">
      <c r="A62" s="6" t="s">
        <v>35</v>
      </c>
    </row>
    <row r="63" ht="12.75">
      <c r="A63" s="6" t="s">
        <v>36</v>
      </c>
    </row>
    <row r="64" ht="12.75">
      <c r="A64" s="6" t="s">
        <v>37</v>
      </c>
    </row>
    <row r="65" ht="12.75">
      <c r="A65" s="6" t="s">
        <v>38</v>
      </c>
    </row>
  </sheetData>
  <sheetProtection/>
  <mergeCells count="24">
    <mergeCell ref="A41:A43"/>
    <mergeCell ref="B41:B43"/>
    <mergeCell ref="C41:C43"/>
    <mergeCell ref="D41:D43"/>
    <mergeCell ref="E41:I41"/>
    <mergeCell ref="E42:F42"/>
    <mergeCell ref="A28:A30"/>
    <mergeCell ref="B28:B30"/>
    <mergeCell ref="C28:C30"/>
    <mergeCell ref="D28:D30"/>
    <mergeCell ref="E28:I28"/>
    <mergeCell ref="E29:F29"/>
    <mergeCell ref="A15:A17"/>
    <mergeCell ref="B15:B17"/>
    <mergeCell ref="C15:C17"/>
    <mergeCell ref="D15:D17"/>
    <mergeCell ref="E15:I15"/>
    <mergeCell ref="E16:F16"/>
    <mergeCell ref="A2:A4"/>
    <mergeCell ref="B2:B4"/>
    <mergeCell ref="C2:C4"/>
    <mergeCell ref="D2:D4"/>
    <mergeCell ref="E2:I2"/>
    <mergeCell ref="E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E21" sqref="E21"/>
    </sheetView>
  </sheetViews>
  <sheetFormatPr defaultColWidth="9.00390625" defaultRowHeight="12.75"/>
  <cols>
    <col min="2" max="2" width="30.00390625" style="0" customWidth="1"/>
    <col min="3" max="3" width="10.375" style="0" customWidth="1"/>
    <col min="4" max="9" width="13.625" style="0" customWidth="1"/>
  </cols>
  <sheetData>
    <row r="1" ht="12.75">
      <c r="A1" s="1" t="s">
        <v>43</v>
      </c>
    </row>
    <row r="2" spans="1:9" ht="12.75">
      <c r="A2" s="66" t="s">
        <v>1</v>
      </c>
      <c r="B2" s="66" t="s">
        <v>2</v>
      </c>
      <c r="C2" s="67" t="s">
        <v>3</v>
      </c>
      <c r="D2" s="67" t="s">
        <v>4</v>
      </c>
      <c r="E2" s="67" t="s">
        <v>5</v>
      </c>
      <c r="F2" s="67"/>
      <c r="G2" s="67"/>
      <c r="H2" s="67"/>
      <c r="I2" s="67"/>
    </row>
    <row r="3" spans="1:9" ht="12.75">
      <c r="A3" s="66"/>
      <c r="B3" s="66"/>
      <c r="C3" s="67"/>
      <c r="D3" s="67"/>
      <c r="E3" s="67" t="s">
        <v>6</v>
      </c>
      <c r="F3" s="67"/>
      <c r="G3" s="3" t="s">
        <v>7</v>
      </c>
      <c r="H3" s="3" t="s">
        <v>8</v>
      </c>
      <c r="I3" s="3" t="s">
        <v>9</v>
      </c>
    </row>
    <row r="4" spans="1:9" ht="12.75">
      <c r="A4" s="66"/>
      <c r="B4" s="66"/>
      <c r="C4" s="67"/>
      <c r="D4" s="67"/>
      <c r="E4" s="3" t="s">
        <v>10</v>
      </c>
      <c r="F4" s="3">
        <v>110</v>
      </c>
      <c r="G4" s="3">
        <v>35</v>
      </c>
      <c r="H4" s="3">
        <v>10</v>
      </c>
      <c r="I4" s="3">
        <v>0.4</v>
      </c>
    </row>
    <row r="5" spans="1:9" ht="13.5" thickBot="1">
      <c r="A5" s="2" t="s">
        <v>11</v>
      </c>
      <c r="B5" s="2" t="s">
        <v>12</v>
      </c>
      <c r="C5" s="3" t="s">
        <v>13</v>
      </c>
      <c r="D5" s="4">
        <v>731360.4069999993</v>
      </c>
      <c r="E5" s="4">
        <v>0</v>
      </c>
      <c r="F5" s="4">
        <v>106467.55479999981</v>
      </c>
      <c r="G5" s="4">
        <v>44208.22099999987</v>
      </c>
      <c r="H5" s="4">
        <v>181487.99699999916</v>
      </c>
      <c r="I5" s="4">
        <v>399196.63420000044</v>
      </c>
    </row>
    <row r="6" spans="1:9" ht="26.25" thickBot="1">
      <c r="A6" s="2" t="s">
        <v>14</v>
      </c>
      <c r="B6" s="2" t="s">
        <v>15</v>
      </c>
      <c r="C6" s="3" t="s">
        <v>16</v>
      </c>
      <c r="D6" s="11">
        <v>18.556712500772925</v>
      </c>
      <c r="E6" s="25">
        <v>0</v>
      </c>
      <c r="F6" s="11">
        <v>3.526368908711698</v>
      </c>
      <c r="G6" s="11">
        <v>4.072397139935469</v>
      </c>
      <c r="H6" s="11">
        <v>6.288642604178377</v>
      </c>
      <c r="I6" s="11">
        <v>22.93284465707147</v>
      </c>
    </row>
    <row r="7" spans="1:9" ht="26.25" thickBot="1">
      <c r="A7" s="2" t="s">
        <v>17</v>
      </c>
      <c r="B7" s="2" t="s">
        <v>18</v>
      </c>
      <c r="C7" s="3" t="s">
        <v>13</v>
      </c>
      <c r="D7" s="24">
        <v>731360.4069999993</v>
      </c>
      <c r="E7" s="24">
        <v>0</v>
      </c>
      <c r="F7" s="24">
        <v>106467.55479999981</v>
      </c>
      <c r="G7" s="24">
        <v>44208.22099999987</v>
      </c>
      <c r="H7" s="24">
        <v>181487.99699999916</v>
      </c>
      <c r="I7" s="24">
        <v>399196.63420000044</v>
      </c>
    </row>
    <row r="8" spans="1:9" ht="26.25" thickBot="1">
      <c r="A8" s="2" t="s">
        <v>19</v>
      </c>
      <c r="B8" s="2" t="s">
        <v>20</v>
      </c>
      <c r="C8" s="3" t="s">
        <v>13</v>
      </c>
      <c r="D8" s="4">
        <v>589598.6160000002</v>
      </c>
      <c r="E8" s="4">
        <v>0</v>
      </c>
      <c r="F8" s="4">
        <v>106467.55500000011</v>
      </c>
      <c r="G8" s="4">
        <v>44208.22099999998</v>
      </c>
      <c r="H8" s="4">
        <v>181487.997</v>
      </c>
      <c r="I8" s="4">
        <v>257434.843</v>
      </c>
    </row>
    <row r="9" spans="1:9" ht="26.25" thickBot="1">
      <c r="A9" s="2" t="s">
        <v>21</v>
      </c>
      <c r="B9" s="2" t="s">
        <v>22</v>
      </c>
      <c r="C9" s="3" t="s">
        <v>16</v>
      </c>
      <c r="D9" s="23">
        <v>14.95980901241982</v>
      </c>
      <c r="E9" s="21">
        <v>0</v>
      </c>
      <c r="F9" s="21">
        <v>3.526368915336015</v>
      </c>
      <c r="G9" s="21">
        <v>4.07239713993548</v>
      </c>
      <c r="H9" s="21">
        <v>6.288642604178407</v>
      </c>
      <c r="I9" s="21">
        <v>14.788985572655852</v>
      </c>
    </row>
    <row r="10" spans="1:9" ht="26.25" thickBot="1">
      <c r="A10" s="2" t="s">
        <v>23</v>
      </c>
      <c r="B10" s="2" t="s">
        <v>24</v>
      </c>
      <c r="C10" s="3" t="s">
        <v>13</v>
      </c>
      <c r="D10" s="4">
        <v>141761.79099999918</v>
      </c>
      <c r="E10" s="4">
        <v>0</v>
      </c>
      <c r="F10" s="4">
        <v>-0.00020000030053779483</v>
      </c>
      <c r="G10" s="4">
        <v>-1.1641532182693481E-10</v>
      </c>
      <c r="H10" s="4">
        <v>-8.440110832452774E-10</v>
      </c>
      <c r="I10" s="4">
        <v>141761.79120000044</v>
      </c>
    </row>
    <row r="11" spans="1:9" ht="26.25" thickBot="1">
      <c r="A11" s="2" t="s">
        <v>25</v>
      </c>
      <c r="B11" s="2" t="s">
        <v>26</v>
      </c>
      <c r="C11" s="3" t="s">
        <v>16</v>
      </c>
      <c r="D11" s="23">
        <v>3.596903488353104</v>
      </c>
      <c r="E11" s="22">
        <v>0</v>
      </c>
      <c r="F11" s="23">
        <v>-6.624317078328134E-09</v>
      </c>
      <c r="G11" s="23">
        <v>-1.0724010442597949E-14</v>
      </c>
      <c r="H11" s="23">
        <v>-2.924537238953064E-14</v>
      </c>
      <c r="I11" s="23">
        <v>8.143859084415617</v>
      </c>
    </row>
    <row r="14" ht="12.75">
      <c r="A14" s="1" t="s">
        <v>44</v>
      </c>
    </row>
    <row r="15" spans="1:9" ht="12.75">
      <c r="A15" s="66" t="s">
        <v>1</v>
      </c>
      <c r="B15" s="66" t="s">
        <v>2</v>
      </c>
      <c r="C15" s="67" t="s">
        <v>3</v>
      </c>
      <c r="D15" s="67" t="s">
        <v>4</v>
      </c>
      <c r="E15" s="67" t="s">
        <v>5</v>
      </c>
      <c r="F15" s="67"/>
      <c r="G15" s="67"/>
      <c r="H15" s="67"/>
      <c r="I15" s="67"/>
    </row>
    <row r="16" spans="1:9" ht="12.75">
      <c r="A16" s="66"/>
      <c r="B16" s="66"/>
      <c r="C16" s="67"/>
      <c r="D16" s="67"/>
      <c r="E16" s="67" t="s">
        <v>6</v>
      </c>
      <c r="F16" s="67"/>
      <c r="G16" s="3" t="s">
        <v>7</v>
      </c>
      <c r="H16" s="3" t="s">
        <v>8</v>
      </c>
      <c r="I16" s="3" t="s">
        <v>9</v>
      </c>
    </row>
    <row r="17" spans="1:9" ht="12.75">
      <c r="A17" s="66"/>
      <c r="B17" s="66"/>
      <c r="C17" s="67"/>
      <c r="D17" s="67"/>
      <c r="E17" s="3" t="s">
        <v>10</v>
      </c>
      <c r="F17" s="3">
        <v>110</v>
      </c>
      <c r="G17" s="3">
        <v>35</v>
      </c>
      <c r="H17" s="3">
        <v>10</v>
      </c>
      <c r="I17" s="3">
        <v>0.4</v>
      </c>
    </row>
    <row r="18" spans="1:9" ht="19.5" customHeight="1">
      <c r="A18" s="2" t="s">
        <v>11</v>
      </c>
      <c r="B18" s="2" t="s">
        <v>12</v>
      </c>
      <c r="C18" s="3" t="s">
        <v>13</v>
      </c>
      <c r="D18" s="4">
        <v>849720.274786002</v>
      </c>
      <c r="E18" s="4">
        <v>6318.573999999964</v>
      </c>
      <c r="F18" s="4">
        <v>317471.6160000018</v>
      </c>
      <c r="G18" s="4">
        <v>32322.89798599982</v>
      </c>
      <c r="H18" s="4">
        <v>283145.4717000006</v>
      </c>
      <c r="I18" s="4">
        <v>210461.7150999999</v>
      </c>
    </row>
    <row r="19" spans="1:16" ht="25.5">
      <c r="A19" s="2" t="s">
        <v>14</v>
      </c>
      <c r="B19" s="2" t="s">
        <v>15</v>
      </c>
      <c r="C19" s="3" t="s">
        <v>16</v>
      </c>
      <c r="D19" s="5">
        <v>0.07249456133933672</v>
      </c>
      <c r="E19" s="5">
        <v>0.031231830044683283</v>
      </c>
      <c r="F19" s="5">
        <v>0.029412222261465344</v>
      </c>
      <c r="G19" s="5">
        <v>0.03276719463707687</v>
      </c>
      <c r="H19" s="5">
        <v>0.035118267306577966</v>
      </c>
      <c r="I19" s="5">
        <v>0.14232839581340323</v>
      </c>
      <c r="K19" s="43"/>
      <c r="L19" s="43"/>
      <c r="M19" s="43"/>
      <c r="N19" s="43"/>
      <c r="O19" s="43"/>
      <c r="P19" s="43"/>
    </row>
    <row r="20" spans="1:9" ht="25.5">
      <c r="A20" s="2" t="s">
        <v>17</v>
      </c>
      <c r="B20" s="2" t="s">
        <v>18</v>
      </c>
      <c r="C20" s="3" t="s">
        <v>13</v>
      </c>
      <c r="D20" s="4">
        <v>849720.2747859999</v>
      </c>
      <c r="E20" s="4">
        <v>6318.574000000004</v>
      </c>
      <c r="F20" s="4">
        <v>317471.6159999997</v>
      </c>
      <c r="G20" s="4">
        <v>32322.897986000025</v>
      </c>
      <c r="H20" s="4">
        <v>283145.4717000002</v>
      </c>
      <c r="I20" s="4">
        <v>210461.71509999997</v>
      </c>
    </row>
    <row r="21" spans="1:9" ht="25.5">
      <c r="A21" s="2" t="s">
        <v>19</v>
      </c>
      <c r="B21" s="2" t="s">
        <v>20</v>
      </c>
      <c r="C21" s="3" t="s">
        <v>13</v>
      </c>
      <c r="D21" s="4">
        <v>859153.4347257612</v>
      </c>
      <c r="E21" s="4">
        <v>6478.186941821032</v>
      </c>
      <c r="F21" s="4">
        <v>322870.26790905703</v>
      </c>
      <c r="G21" s="4">
        <v>31373.560432793904</v>
      </c>
      <c r="H21" s="4">
        <v>286680.05244208925</v>
      </c>
      <c r="I21" s="4">
        <v>211751.36700000003</v>
      </c>
    </row>
    <row r="22" spans="1:16" ht="25.5">
      <c r="A22" s="2" t="s">
        <v>21</v>
      </c>
      <c r="B22" s="2" t="s">
        <v>22</v>
      </c>
      <c r="C22" s="3" t="s">
        <v>16</v>
      </c>
      <c r="D22" s="5">
        <v>0.07329935888526896</v>
      </c>
      <c r="E22" s="5">
        <v>0.03202077455524651</v>
      </c>
      <c r="F22" s="5">
        <v>0.02991238146266277</v>
      </c>
      <c r="G22" s="5">
        <v>0.031804807898249854</v>
      </c>
      <c r="H22" s="5">
        <v>0.035556658041107775</v>
      </c>
      <c r="I22" s="5">
        <v>0.14320054534424548</v>
      </c>
      <c r="K22" s="43"/>
      <c r="L22" s="43"/>
      <c r="M22" s="43"/>
      <c r="N22" s="43"/>
      <c r="O22" s="43"/>
      <c r="P22" s="43"/>
    </row>
    <row r="23" spans="1:9" ht="25.5">
      <c r="A23" s="2" t="s">
        <v>23</v>
      </c>
      <c r="B23" s="2" t="s">
        <v>24</v>
      </c>
      <c r="C23" s="3" t="s">
        <v>13</v>
      </c>
      <c r="D23" s="4">
        <v>-9433.15993975918</v>
      </c>
      <c r="E23" s="4">
        <v>-159.61294182106758</v>
      </c>
      <c r="F23" s="4">
        <v>-5398.6519090552465</v>
      </c>
      <c r="G23" s="4">
        <v>949.3375532059181</v>
      </c>
      <c r="H23" s="4">
        <v>-3534.5807420886704</v>
      </c>
      <c r="I23" s="4">
        <v>-1289.6519000001135</v>
      </c>
    </row>
    <row r="24" spans="1:16" ht="25.5">
      <c r="A24" s="2" t="s">
        <v>25</v>
      </c>
      <c r="B24" s="2" t="s">
        <v>26</v>
      </c>
      <c r="C24" s="3" t="s">
        <v>16</v>
      </c>
      <c r="D24" s="5">
        <v>-0.0008047975459322432</v>
      </c>
      <c r="E24" s="5">
        <v>-0.000788944510563227</v>
      </c>
      <c r="F24" s="5">
        <v>-0.0005001592011974268</v>
      </c>
      <c r="G24" s="5">
        <v>0.0009623867388270142</v>
      </c>
      <c r="H24" s="5">
        <v>-0.0004383907345298095</v>
      </c>
      <c r="I24" s="5">
        <v>-0.0008721495308422664</v>
      </c>
      <c r="K24" s="43"/>
      <c r="L24" s="43"/>
      <c r="M24" s="43"/>
      <c r="N24" s="43"/>
      <c r="O24" s="43"/>
      <c r="P24" s="43"/>
    </row>
    <row r="27" ht="12.75">
      <c r="A27" s="1" t="s">
        <v>45</v>
      </c>
    </row>
    <row r="28" spans="1:9" ht="12.75">
      <c r="A28" s="66" t="s">
        <v>1</v>
      </c>
      <c r="B28" s="66" t="s">
        <v>2</v>
      </c>
      <c r="C28" s="67" t="s">
        <v>3</v>
      </c>
      <c r="D28" s="67" t="s">
        <v>4</v>
      </c>
      <c r="E28" s="67" t="s">
        <v>5</v>
      </c>
      <c r="F28" s="67"/>
      <c r="G28" s="67"/>
      <c r="H28" s="67"/>
      <c r="I28" s="67"/>
    </row>
    <row r="29" spans="1:9" ht="12.75">
      <c r="A29" s="66"/>
      <c r="B29" s="66"/>
      <c r="C29" s="67"/>
      <c r="D29" s="67"/>
      <c r="E29" s="67" t="s">
        <v>6</v>
      </c>
      <c r="F29" s="67"/>
      <c r="G29" s="3" t="s">
        <v>7</v>
      </c>
      <c r="H29" s="3" t="s">
        <v>8</v>
      </c>
      <c r="I29" s="3" t="s">
        <v>9</v>
      </c>
    </row>
    <row r="30" spans="1:9" ht="12.75">
      <c r="A30" s="66"/>
      <c r="B30" s="66"/>
      <c r="C30" s="67"/>
      <c r="D30" s="67"/>
      <c r="E30" s="3" t="s">
        <v>10</v>
      </c>
      <c r="F30" s="3">
        <v>110</v>
      </c>
      <c r="G30" s="3">
        <v>35</v>
      </c>
      <c r="H30" s="3">
        <v>10</v>
      </c>
      <c r="I30" s="3">
        <v>0.4</v>
      </c>
    </row>
    <row r="31" spans="1:9" ht="12.75">
      <c r="A31" s="2" t="s">
        <v>11</v>
      </c>
      <c r="B31" s="2" t="s">
        <v>12</v>
      </c>
      <c r="C31" s="3" t="s">
        <v>13</v>
      </c>
      <c r="D31" s="4">
        <v>94384.25600000002</v>
      </c>
      <c r="E31" s="4">
        <v>0</v>
      </c>
      <c r="F31" s="4">
        <v>21453.04409999994</v>
      </c>
      <c r="G31" s="4">
        <v>6602.771000000008</v>
      </c>
      <c r="H31" s="4">
        <v>29062.303000000073</v>
      </c>
      <c r="I31" s="4">
        <v>37266.1379</v>
      </c>
    </row>
    <row r="32" spans="1:9" ht="25.5">
      <c r="A32" s="2" t="s">
        <v>14</v>
      </c>
      <c r="B32" s="2" t="s">
        <v>15</v>
      </c>
      <c r="C32" s="3" t="s">
        <v>16</v>
      </c>
      <c r="D32" s="5">
        <v>0.19978854400939425</v>
      </c>
      <c r="E32" s="5">
        <v>0</v>
      </c>
      <c r="F32" s="5">
        <v>0.046431207405452514</v>
      </c>
      <c r="G32" s="5">
        <v>0.05467108498952615</v>
      </c>
      <c r="H32" s="5">
        <v>0.06540188029714715</v>
      </c>
      <c r="I32" s="5">
        <v>0.22143164687936687</v>
      </c>
    </row>
    <row r="33" spans="1:9" ht="25.5">
      <c r="A33" s="2" t="s">
        <v>17</v>
      </c>
      <c r="B33" s="2" t="s">
        <v>18</v>
      </c>
      <c r="C33" s="3" t="s">
        <v>13</v>
      </c>
      <c r="D33" s="4">
        <v>94384.25600000002</v>
      </c>
      <c r="E33" s="4">
        <v>0</v>
      </c>
      <c r="F33" s="4">
        <v>21453.04409999994</v>
      </c>
      <c r="G33" s="4">
        <v>6602.771000000008</v>
      </c>
      <c r="H33" s="4">
        <v>29062.303000000073</v>
      </c>
      <c r="I33" s="4">
        <v>37266.1379</v>
      </c>
    </row>
    <row r="34" spans="1:9" ht="25.5">
      <c r="A34" s="2" t="s">
        <v>19</v>
      </c>
      <c r="B34" s="2" t="s">
        <v>20</v>
      </c>
      <c r="C34" s="3" t="s">
        <v>13</v>
      </c>
      <c r="D34" s="4">
        <v>77958.174</v>
      </c>
      <c r="E34" s="4">
        <v>0</v>
      </c>
      <c r="F34" s="4">
        <v>23507.78</v>
      </c>
      <c r="G34" s="4">
        <v>7489.214000000001</v>
      </c>
      <c r="H34" s="4">
        <v>29486.528000000002</v>
      </c>
      <c r="I34" s="4">
        <v>17474.652</v>
      </c>
    </row>
    <row r="35" spans="1:9" ht="25.5">
      <c r="A35" s="2" t="s">
        <v>21</v>
      </c>
      <c r="B35" s="2" t="s">
        <v>22</v>
      </c>
      <c r="C35" s="3" t="s">
        <v>16</v>
      </c>
      <c r="D35" s="5">
        <v>0.1650185183118995</v>
      </c>
      <c r="E35" s="5">
        <v>0</v>
      </c>
      <c r="F35" s="5">
        <v>5.087830909841609</v>
      </c>
      <c r="G35" s="5">
        <v>6.201085197392862</v>
      </c>
      <c r="H35" s="5">
        <v>6.635655731187143</v>
      </c>
      <c r="I35" s="5">
        <v>10.383262632116812</v>
      </c>
    </row>
    <row r="36" spans="1:9" ht="25.5">
      <c r="A36" s="2" t="s">
        <v>23</v>
      </c>
      <c r="B36" s="2" t="s">
        <v>24</v>
      </c>
      <c r="C36" s="3" t="s">
        <v>13</v>
      </c>
      <c r="D36" s="4">
        <v>16426.082000000024</v>
      </c>
      <c r="E36" s="4">
        <v>0</v>
      </c>
      <c r="F36" s="4">
        <v>-2054.735900000058</v>
      </c>
      <c r="G36" s="4">
        <v>-886.4429999999929</v>
      </c>
      <c r="H36" s="4">
        <v>-424.2249999999294</v>
      </c>
      <c r="I36" s="4">
        <v>19791.485900000003</v>
      </c>
    </row>
    <row r="37" spans="1:9" ht="25.5">
      <c r="A37" s="2" t="s">
        <v>25</v>
      </c>
      <c r="B37" s="2" t="s">
        <v>26</v>
      </c>
      <c r="C37" s="3" t="s">
        <v>16</v>
      </c>
      <c r="D37" s="20">
        <f>D36/D5</f>
        <v>0.022459627076859303</v>
      </c>
      <c r="E37" s="19">
        <v>0</v>
      </c>
      <c r="F37" s="18">
        <f>F36/F5*100</f>
        <v>-1.9299174324608999</v>
      </c>
      <c r="G37" s="18">
        <f>G36/G5*100</f>
        <v>-2.0051541997132065</v>
      </c>
      <c r="H37" s="18">
        <f>H36/H5*100</f>
        <v>-0.23374824066185015</v>
      </c>
      <c r="I37" s="18">
        <f>I36/I5*100</f>
        <v>4.95782885035156</v>
      </c>
    </row>
    <row r="40" ht="12.75">
      <c r="A40" s="1" t="s">
        <v>46</v>
      </c>
    </row>
    <row r="41" spans="1:9" ht="12.75">
      <c r="A41" s="66" t="s">
        <v>1</v>
      </c>
      <c r="B41" s="66" t="s">
        <v>2</v>
      </c>
      <c r="C41" s="67" t="s">
        <v>3</v>
      </c>
      <c r="D41" s="67" t="s">
        <v>4</v>
      </c>
      <c r="E41" s="67" t="s">
        <v>5</v>
      </c>
      <c r="F41" s="67"/>
      <c r="G41" s="67"/>
      <c r="H41" s="67"/>
      <c r="I41" s="67"/>
    </row>
    <row r="42" spans="1:9" ht="12.75">
      <c r="A42" s="66"/>
      <c r="B42" s="66"/>
      <c r="C42" s="67"/>
      <c r="D42" s="67"/>
      <c r="E42" s="67" t="s">
        <v>6</v>
      </c>
      <c r="F42" s="67"/>
      <c r="G42" s="3" t="s">
        <v>7</v>
      </c>
      <c r="H42" s="3" t="s">
        <v>8</v>
      </c>
      <c r="I42" s="3" t="s">
        <v>9</v>
      </c>
    </row>
    <row r="43" spans="1:9" ht="12.75">
      <c r="A43" s="66"/>
      <c r="B43" s="66"/>
      <c r="C43" s="67"/>
      <c r="D43" s="67"/>
      <c r="E43" s="3" t="s">
        <v>10</v>
      </c>
      <c r="F43" s="3">
        <v>110</v>
      </c>
      <c r="G43" s="3">
        <v>35</v>
      </c>
      <c r="H43" s="3">
        <v>10</v>
      </c>
      <c r="I43" s="3">
        <v>0.4</v>
      </c>
    </row>
    <row r="44" spans="1:9" ht="12.75">
      <c r="A44" s="2" t="s">
        <v>11</v>
      </c>
      <c r="B44" s="2" t="s">
        <v>12</v>
      </c>
      <c r="C44" s="3" t="s">
        <v>13</v>
      </c>
      <c r="D44" s="4">
        <v>1238736.762298999</v>
      </c>
      <c r="E44" s="4">
        <v>0</v>
      </c>
      <c r="F44" s="4">
        <v>273244.71722201724</v>
      </c>
      <c r="G44" s="4">
        <v>103487.17156813189</v>
      </c>
      <c r="H44" s="4">
        <v>243353.4768432947</v>
      </c>
      <c r="I44" s="4">
        <v>618651.396665555</v>
      </c>
    </row>
    <row r="45" spans="1:9" ht="26.25" thickBot="1">
      <c r="A45" s="2" t="s">
        <v>14</v>
      </c>
      <c r="B45" s="2" t="s">
        <v>15</v>
      </c>
      <c r="C45" s="3" t="s">
        <v>16</v>
      </c>
      <c r="D45" s="17">
        <v>0.08821781113334125</v>
      </c>
      <c r="E45" s="12">
        <v>0</v>
      </c>
      <c r="F45" s="12">
        <v>0.021092780557894354</v>
      </c>
      <c r="G45" s="12">
        <v>0.033651794460696695</v>
      </c>
      <c r="H45" s="12">
        <v>0.02161333084967274</v>
      </c>
      <c r="I45" s="13">
        <v>0.23082571199805862</v>
      </c>
    </row>
    <row r="46" spans="1:9" ht="25.5">
      <c r="A46" s="2" t="s">
        <v>17</v>
      </c>
      <c r="B46" s="2" t="s">
        <v>18</v>
      </c>
      <c r="C46" s="3" t="s">
        <v>13</v>
      </c>
      <c r="D46" s="16">
        <v>1238736.7621789998</v>
      </c>
      <c r="E46" s="15">
        <v>0</v>
      </c>
      <c r="F46" s="15">
        <v>273244.7171020169</v>
      </c>
      <c r="G46" s="15">
        <v>103487.17156813151</v>
      </c>
      <c r="H46" s="15">
        <v>243353.47684329667</v>
      </c>
      <c r="I46" s="14">
        <v>618651.3966655548</v>
      </c>
    </row>
    <row r="47" spans="1:9" ht="25.5">
      <c r="A47" s="2" t="s">
        <v>19</v>
      </c>
      <c r="B47" s="2" t="s">
        <v>20</v>
      </c>
      <c r="C47" s="3" t="s">
        <v>13</v>
      </c>
      <c r="D47" s="4">
        <v>1284824.598</v>
      </c>
      <c r="E47" s="4">
        <v>0</v>
      </c>
      <c r="F47" s="4">
        <v>284261.6396011758</v>
      </c>
      <c r="G47" s="4">
        <v>107776.83440329606</v>
      </c>
      <c r="H47" s="4">
        <v>253247.82556061726</v>
      </c>
      <c r="I47" s="4">
        <v>639538.2984349108</v>
      </c>
    </row>
    <row r="48" spans="1:9" ht="25.5">
      <c r="A48" s="2" t="s">
        <v>21</v>
      </c>
      <c r="B48" s="2" t="s">
        <v>22</v>
      </c>
      <c r="C48" s="3" t="s">
        <v>16</v>
      </c>
      <c r="D48" s="5">
        <v>0.09149999998020297</v>
      </c>
      <c r="E48" s="5">
        <v>0</v>
      </c>
      <c r="F48" s="5">
        <v>0.021943217955291996</v>
      </c>
      <c r="G48" s="5">
        <v>0.03504670022386751</v>
      </c>
      <c r="H48" s="5">
        <v>0.022492093031925158</v>
      </c>
      <c r="I48" s="5">
        <v>0.23861884719233906</v>
      </c>
    </row>
    <row r="49" spans="1:9" ht="25.5">
      <c r="A49" s="2" t="s">
        <v>23</v>
      </c>
      <c r="B49" s="2" t="s">
        <v>24</v>
      </c>
      <c r="C49" s="3" t="s">
        <v>13</v>
      </c>
      <c r="D49" s="4">
        <v>-46087.83570100117</v>
      </c>
      <c r="E49" s="4">
        <v>0</v>
      </c>
      <c r="F49" s="4">
        <v>-11016.922379158554</v>
      </c>
      <c r="G49" s="4">
        <v>-4289.66283516417</v>
      </c>
      <c r="H49" s="4">
        <v>-9894.348717322573</v>
      </c>
      <c r="I49" s="4">
        <v>-20886.90176935587</v>
      </c>
    </row>
    <row r="50" spans="1:9" ht="25.5">
      <c r="A50" s="2" t="s">
        <v>25</v>
      </c>
      <c r="B50" s="2" t="s">
        <v>26</v>
      </c>
      <c r="C50" s="3" t="s">
        <v>16</v>
      </c>
      <c r="D50" s="5">
        <v>-0.0032821888468617293</v>
      </c>
      <c r="E50" s="5">
        <v>0</v>
      </c>
      <c r="F50" s="5">
        <v>-0.0008504373973976412</v>
      </c>
      <c r="G50" s="5">
        <v>-0.001394905763170815</v>
      </c>
      <c r="H50" s="5">
        <v>-0.0008787621822524219</v>
      </c>
      <c r="I50" s="5">
        <v>-0.007793135194280431</v>
      </c>
    </row>
    <row r="53" ht="12.75">
      <c r="A53" s="6" t="s">
        <v>57</v>
      </c>
    </row>
    <row r="54" ht="12.75">
      <c r="A54" s="6" t="s">
        <v>30</v>
      </c>
    </row>
    <row r="55" ht="12.75">
      <c r="A55" s="7"/>
    </row>
    <row r="56" ht="12.75">
      <c r="A56" s="8" t="s">
        <v>52</v>
      </c>
    </row>
    <row r="57" ht="12.75">
      <c r="A57" s="8" t="s">
        <v>50</v>
      </c>
    </row>
    <row r="58" ht="12.75">
      <c r="A58" s="8" t="s">
        <v>53</v>
      </c>
    </row>
    <row r="59" ht="12.75">
      <c r="A59" s="8" t="s">
        <v>49</v>
      </c>
    </row>
    <row r="60" ht="12.75">
      <c r="A60" s="6"/>
    </row>
    <row r="61" ht="12.75">
      <c r="A61" s="9"/>
    </row>
    <row r="62" ht="12.75">
      <c r="A62" s="6" t="s">
        <v>35</v>
      </c>
    </row>
    <row r="63" ht="12.75">
      <c r="A63" s="6" t="s">
        <v>36</v>
      </c>
    </row>
    <row r="64" ht="12.75">
      <c r="A64" s="6" t="s">
        <v>37</v>
      </c>
    </row>
    <row r="65" ht="12.75">
      <c r="A65" s="6" t="s">
        <v>38</v>
      </c>
    </row>
    <row r="70" ht="12.75">
      <c r="B70" s="10"/>
    </row>
  </sheetData>
  <sheetProtection/>
  <mergeCells count="24">
    <mergeCell ref="A41:A43"/>
    <mergeCell ref="B41:B43"/>
    <mergeCell ref="C41:C43"/>
    <mergeCell ref="D41:D43"/>
    <mergeCell ref="E41:I41"/>
    <mergeCell ref="E42:F42"/>
    <mergeCell ref="A28:A30"/>
    <mergeCell ref="B28:B30"/>
    <mergeCell ref="C28:C30"/>
    <mergeCell ref="D28:D30"/>
    <mergeCell ref="E28:I28"/>
    <mergeCell ref="E29:F29"/>
    <mergeCell ref="A15:A17"/>
    <mergeCell ref="B15:B17"/>
    <mergeCell ref="C15:C17"/>
    <mergeCell ref="D15:D17"/>
    <mergeCell ref="E15:I15"/>
    <mergeCell ref="E16:F16"/>
    <mergeCell ref="A2:A4"/>
    <mergeCell ref="B2:B4"/>
    <mergeCell ref="C2:C4"/>
    <mergeCell ref="D2:D4"/>
    <mergeCell ref="E2:I2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7">
      <selection activeCell="D18" sqref="D18"/>
    </sheetView>
  </sheetViews>
  <sheetFormatPr defaultColWidth="9.00390625" defaultRowHeight="12.75"/>
  <cols>
    <col min="2" max="2" width="30.00390625" style="0" customWidth="1"/>
    <col min="3" max="3" width="10.375" style="0" customWidth="1"/>
    <col min="4" max="9" width="13.625" style="0" customWidth="1"/>
  </cols>
  <sheetData>
    <row r="1" ht="12.75">
      <c r="A1" s="1" t="s">
        <v>58</v>
      </c>
    </row>
    <row r="2" spans="1:9" ht="12.75">
      <c r="A2" s="66" t="s">
        <v>1</v>
      </c>
      <c r="B2" s="66" t="s">
        <v>2</v>
      </c>
      <c r="C2" s="67" t="s">
        <v>3</v>
      </c>
      <c r="D2" s="67" t="s">
        <v>4</v>
      </c>
      <c r="E2" s="67" t="s">
        <v>5</v>
      </c>
      <c r="F2" s="67"/>
      <c r="G2" s="67"/>
      <c r="H2" s="67"/>
      <c r="I2" s="67"/>
    </row>
    <row r="3" spans="1:9" ht="12.75">
      <c r="A3" s="66"/>
      <c r="B3" s="66"/>
      <c r="C3" s="67"/>
      <c r="D3" s="67"/>
      <c r="E3" s="67" t="s">
        <v>6</v>
      </c>
      <c r="F3" s="67"/>
      <c r="G3" s="3" t="s">
        <v>7</v>
      </c>
      <c r="H3" s="3" t="s">
        <v>8</v>
      </c>
      <c r="I3" s="3" t="s">
        <v>9</v>
      </c>
    </row>
    <row r="4" spans="1:9" ht="12.75">
      <c r="A4" s="66"/>
      <c r="B4" s="66"/>
      <c r="C4" s="67"/>
      <c r="D4" s="67"/>
      <c r="E4" s="3" t="s">
        <v>10</v>
      </c>
      <c r="F4" s="3">
        <v>110</v>
      </c>
      <c r="G4" s="3">
        <v>35</v>
      </c>
      <c r="H4" s="3">
        <v>10</v>
      </c>
      <c r="I4" s="3">
        <v>0.4</v>
      </c>
    </row>
    <row r="5" spans="1:9" ht="12.75">
      <c r="A5" s="2" t="s">
        <v>11</v>
      </c>
      <c r="B5" s="2" t="s">
        <v>12</v>
      </c>
      <c r="C5" s="3" t="s">
        <v>13</v>
      </c>
      <c r="D5" s="52">
        <v>606453.2685000002</v>
      </c>
      <c r="E5" s="52">
        <v>0</v>
      </c>
      <c r="F5" s="52">
        <v>93069.91004800028</v>
      </c>
      <c r="G5" s="52">
        <v>31015.934999999823</v>
      </c>
      <c r="H5" s="52">
        <v>163980.10692499997</v>
      </c>
      <c r="I5" s="52">
        <v>318387.31652700016</v>
      </c>
    </row>
    <row r="6" spans="1:9" ht="25.5">
      <c r="A6" s="2" t="s">
        <v>14</v>
      </c>
      <c r="B6" s="2" t="s">
        <v>15</v>
      </c>
      <c r="C6" s="51" t="s">
        <v>16</v>
      </c>
      <c r="D6" s="54">
        <v>15.87</v>
      </c>
      <c r="E6" s="55">
        <v>0</v>
      </c>
      <c r="F6" s="54">
        <v>3.1156600404361674</v>
      </c>
      <c r="G6" s="54">
        <v>3.1185017173876766</v>
      </c>
      <c r="H6" s="54">
        <v>6.277538059716954</v>
      </c>
      <c r="I6" s="54">
        <v>18.63263581287684</v>
      </c>
    </row>
    <row r="7" spans="1:10" ht="25.5">
      <c r="A7" s="2" t="s">
        <v>17</v>
      </c>
      <c r="B7" s="2" t="s">
        <v>18</v>
      </c>
      <c r="C7" s="51" t="s">
        <v>13</v>
      </c>
      <c r="D7" s="56">
        <v>606453.2685000002</v>
      </c>
      <c r="E7" s="54">
        <v>0</v>
      </c>
      <c r="F7" s="55">
        <v>93069.91004800028</v>
      </c>
      <c r="G7" s="54">
        <v>31015.934999999823</v>
      </c>
      <c r="H7" s="54">
        <v>163980.10692499997</v>
      </c>
      <c r="I7" s="54">
        <v>318387.31652700016</v>
      </c>
      <c r="J7" s="50"/>
    </row>
    <row r="8" spans="1:9" ht="25.5">
      <c r="A8" s="2" t="s">
        <v>19</v>
      </c>
      <c r="B8" s="2" t="s">
        <v>20</v>
      </c>
      <c r="C8" s="51" t="s">
        <v>13</v>
      </c>
      <c r="D8" s="53">
        <v>561402.8559999999</v>
      </c>
      <c r="E8" s="53">
        <v>0</v>
      </c>
      <c r="F8" s="53">
        <v>93069.90940000006</v>
      </c>
      <c r="G8" s="53">
        <v>31015.934999999983</v>
      </c>
      <c r="H8" s="53">
        <v>163835.2355999999</v>
      </c>
      <c r="I8" s="53">
        <v>273481.77599999995</v>
      </c>
    </row>
    <row r="9" spans="1:9" ht="25.5">
      <c r="A9" s="2" t="s">
        <v>21</v>
      </c>
      <c r="B9" s="2" t="s">
        <v>22</v>
      </c>
      <c r="C9" s="51" t="s">
        <v>16</v>
      </c>
      <c r="D9" s="57">
        <v>14.68999999987178</v>
      </c>
      <c r="E9" s="58">
        <v>0</v>
      </c>
      <c r="F9" s="58">
        <v>3.1156600187433514</v>
      </c>
      <c r="G9" s="58">
        <v>3.0705224082650173</v>
      </c>
      <c r="H9" s="58">
        <v>5.7553039572969835</v>
      </c>
      <c r="I9" s="58">
        <v>16.004677539454157</v>
      </c>
    </row>
    <row r="10" spans="1:9" ht="25.5">
      <c r="A10" s="2" t="s">
        <v>23</v>
      </c>
      <c r="B10" s="2" t="s">
        <v>24</v>
      </c>
      <c r="C10" s="51" t="s">
        <v>13</v>
      </c>
      <c r="D10" s="53">
        <v>45050.41252700002</v>
      </c>
      <c r="E10" s="53">
        <v>0</v>
      </c>
      <c r="F10" s="53">
        <v>0.0006749999593012035</v>
      </c>
      <c r="G10" s="53">
        <v>-2.1464074961841106E-10</v>
      </c>
      <c r="H10" s="53">
        <v>144.87132500030566</v>
      </c>
      <c r="I10" s="53">
        <v>44905.540526999976</v>
      </c>
    </row>
    <row r="11" spans="1:9" ht="25.5">
      <c r="A11" s="2" t="s">
        <v>25</v>
      </c>
      <c r="B11" s="2" t="s">
        <v>26</v>
      </c>
      <c r="C11" s="51" t="s">
        <v>16</v>
      </c>
      <c r="D11" s="57">
        <v>1.1788158056963183</v>
      </c>
      <c r="E11" s="59">
        <v>0</v>
      </c>
      <c r="F11" s="57">
        <v>-6.624317078328134E-09</v>
      </c>
      <c r="G11" s="57">
        <v>-1.0724010442597949E-14</v>
      </c>
      <c r="H11" s="57">
        <v>0.005569931107813524</v>
      </c>
      <c r="I11" s="57">
        <v>2.65241376976735</v>
      </c>
    </row>
    <row r="14" ht="12.75">
      <c r="A14" s="1" t="s">
        <v>59</v>
      </c>
    </row>
    <row r="15" spans="1:9" ht="12.75">
      <c r="A15" s="66" t="s">
        <v>1</v>
      </c>
      <c r="B15" s="66" t="s">
        <v>2</v>
      </c>
      <c r="C15" s="67" t="s">
        <v>3</v>
      </c>
      <c r="D15" s="67" t="s">
        <v>4</v>
      </c>
      <c r="E15" s="67" t="s">
        <v>5</v>
      </c>
      <c r="F15" s="67"/>
      <c r="G15" s="67"/>
      <c r="H15" s="67"/>
      <c r="I15" s="67"/>
    </row>
    <row r="16" spans="1:9" ht="12.75">
      <c r="A16" s="66"/>
      <c r="B16" s="66"/>
      <c r="C16" s="67"/>
      <c r="D16" s="67"/>
      <c r="E16" s="67" t="s">
        <v>6</v>
      </c>
      <c r="F16" s="67"/>
      <c r="G16" s="3" t="s">
        <v>7</v>
      </c>
      <c r="H16" s="3" t="s">
        <v>8</v>
      </c>
      <c r="I16" s="3" t="s">
        <v>9</v>
      </c>
    </row>
    <row r="17" spans="1:9" ht="12.75">
      <c r="A17" s="66"/>
      <c r="B17" s="66"/>
      <c r="C17" s="67"/>
      <c r="D17" s="67"/>
      <c r="E17" s="3" t="s">
        <v>10</v>
      </c>
      <c r="F17" s="3">
        <v>110</v>
      </c>
      <c r="G17" s="3">
        <v>35</v>
      </c>
      <c r="H17" s="3">
        <v>10</v>
      </c>
      <c r="I17" s="3">
        <v>0.4</v>
      </c>
    </row>
    <row r="18" spans="1:9" ht="19.5" customHeight="1">
      <c r="A18" s="2" t="s">
        <v>11</v>
      </c>
      <c r="B18" s="2" t="s">
        <v>12</v>
      </c>
      <c r="C18" s="3" t="s">
        <v>13</v>
      </c>
      <c r="D18" s="70">
        <v>827910.2189999996</v>
      </c>
      <c r="E18" s="4">
        <v>6881.529999999999</v>
      </c>
      <c r="F18" s="4">
        <v>272841.5370000014</v>
      </c>
      <c r="G18" s="4">
        <v>30057.87599999999</v>
      </c>
      <c r="H18" s="4">
        <v>281576.13699999824</v>
      </c>
      <c r="I18" s="4">
        <v>236553.13899999997</v>
      </c>
    </row>
    <row r="19" spans="1:16" ht="25.5">
      <c r="A19" s="2" t="s">
        <v>14</v>
      </c>
      <c r="B19" s="2" t="s">
        <v>15</v>
      </c>
      <c r="C19" s="3" t="s">
        <v>16</v>
      </c>
      <c r="D19" s="5">
        <v>0.07318528505007414</v>
      </c>
      <c r="E19" s="5">
        <v>0.03763738968352242</v>
      </c>
      <c r="F19" s="5">
        <v>0.026129869995753303</v>
      </c>
      <c r="G19" s="5">
        <v>0.03298832200023185</v>
      </c>
      <c r="H19" s="5">
        <v>0.037269698207075125</v>
      </c>
      <c r="I19" s="5">
        <v>0.15938352746564327</v>
      </c>
      <c r="K19" s="49"/>
      <c r="L19" s="49"/>
      <c r="M19" s="49"/>
      <c r="N19" s="49"/>
      <c r="O19" s="49"/>
      <c r="P19" s="49"/>
    </row>
    <row r="20" spans="1:9" ht="25.5">
      <c r="A20" s="2" t="s">
        <v>17</v>
      </c>
      <c r="B20" s="2" t="s">
        <v>18</v>
      </c>
      <c r="C20" s="3" t="s">
        <v>13</v>
      </c>
      <c r="D20" s="4">
        <v>827910.2189999996</v>
      </c>
      <c r="E20" s="4">
        <v>6881.529999999999</v>
      </c>
      <c r="F20" s="4">
        <v>272841.5370000014</v>
      </c>
      <c r="G20" s="4">
        <v>30057.87599999999</v>
      </c>
      <c r="H20" s="4">
        <v>281576.13699999824</v>
      </c>
      <c r="I20" s="4">
        <v>236553.13899999997</v>
      </c>
    </row>
    <row r="21" spans="1:9" ht="25.5">
      <c r="A21" s="2" t="s">
        <v>19</v>
      </c>
      <c r="B21" s="2" t="s">
        <v>20</v>
      </c>
      <c r="C21" s="3" t="s">
        <v>13</v>
      </c>
      <c r="D21" s="4">
        <v>829207.9349511</v>
      </c>
      <c r="E21" s="4">
        <v>7079.999337300001</v>
      </c>
      <c r="F21" s="4">
        <v>277891.1088</v>
      </c>
      <c r="G21" s="4">
        <v>30253.304782000003</v>
      </c>
      <c r="H21" s="4">
        <v>284030.9112048</v>
      </c>
      <c r="I21" s="4">
        <v>229952.61082700003</v>
      </c>
    </row>
    <row r="22" spans="1:16" ht="25.5">
      <c r="A22" s="2" t="s">
        <v>21</v>
      </c>
      <c r="B22" s="2" t="s">
        <v>22</v>
      </c>
      <c r="C22" s="3" t="s">
        <v>16</v>
      </c>
      <c r="D22" s="5">
        <v>0.07330000003923086</v>
      </c>
      <c r="E22" s="5">
        <v>0.03872288488418137</v>
      </c>
      <c r="F22" s="5">
        <v>0.02661346445178433</v>
      </c>
      <c r="G22" s="5">
        <v>0.03320280380821886</v>
      </c>
      <c r="H22" s="5">
        <v>0.03759461456807867</v>
      </c>
      <c r="I22" s="5">
        <v>0.15493625837508562</v>
      </c>
      <c r="K22" s="49"/>
      <c r="L22" s="49"/>
      <c r="M22" s="49"/>
      <c r="N22" s="49"/>
      <c r="O22" s="49"/>
      <c r="P22" s="49"/>
    </row>
    <row r="23" spans="1:9" ht="25.5">
      <c r="A23" s="2" t="s">
        <v>23</v>
      </c>
      <c r="B23" s="2" t="s">
        <v>24</v>
      </c>
      <c r="C23" s="3" t="s">
        <v>13</v>
      </c>
      <c r="D23" s="4">
        <v>-1297.715951100422</v>
      </c>
      <c r="E23" s="4">
        <v>-198.46933730000183</v>
      </c>
      <c r="F23" s="4">
        <v>-5049.571799998579</v>
      </c>
      <c r="G23" s="4">
        <v>-195.4287820000136</v>
      </c>
      <c r="H23" s="4">
        <v>-2454.774204801768</v>
      </c>
      <c r="I23" s="4">
        <v>6600.528172999941</v>
      </c>
    </row>
    <row r="24" spans="1:16" ht="25.5">
      <c r="A24" s="2" t="s">
        <v>25</v>
      </c>
      <c r="B24" s="2" t="s">
        <v>26</v>
      </c>
      <c r="C24" s="3" t="s">
        <v>16</v>
      </c>
      <c r="D24" s="5">
        <v>-0.00011471498915670773</v>
      </c>
      <c r="E24" s="5">
        <v>-0.0010854952006589553</v>
      </c>
      <c r="F24" s="5">
        <v>-0.0004835944560310265</v>
      </c>
      <c r="G24" s="5">
        <v>-0.00021448180798701693</v>
      </c>
      <c r="H24" s="5">
        <v>-0.00032491636100354375</v>
      </c>
      <c r="I24" s="5">
        <v>0.0044472690905576545</v>
      </c>
      <c r="K24" s="49"/>
      <c r="L24" s="49"/>
      <c r="M24" s="49"/>
      <c r="N24" s="49"/>
      <c r="O24" s="49"/>
      <c r="P24" s="49"/>
    </row>
    <row r="27" ht="12.75">
      <c r="A27" s="1" t="s">
        <v>60</v>
      </c>
    </row>
    <row r="28" spans="1:9" ht="12.75">
      <c r="A28" s="66" t="s">
        <v>1</v>
      </c>
      <c r="B28" s="66" t="s">
        <v>2</v>
      </c>
      <c r="C28" s="67" t="s">
        <v>3</v>
      </c>
      <c r="D28" s="67" t="s">
        <v>4</v>
      </c>
      <c r="E28" s="67" t="s">
        <v>5</v>
      </c>
      <c r="F28" s="67"/>
      <c r="G28" s="67"/>
      <c r="H28" s="67"/>
      <c r="I28" s="67"/>
    </row>
    <row r="29" spans="1:9" ht="12.75">
      <c r="A29" s="66"/>
      <c r="B29" s="66"/>
      <c r="C29" s="67"/>
      <c r="D29" s="67"/>
      <c r="E29" s="67" t="s">
        <v>6</v>
      </c>
      <c r="F29" s="67"/>
      <c r="G29" s="3" t="s">
        <v>7</v>
      </c>
      <c r="H29" s="3" t="s">
        <v>8</v>
      </c>
      <c r="I29" s="3" t="s">
        <v>9</v>
      </c>
    </row>
    <row r="30" spans="1:9" ht="12.75">
      <c r="A30" s="66"/>
      <c r="B30" s="66"/>
      <c r="C30" s="67"/>
      <c r="D30" s="67"/>
      <c r="E30" s="3" t="s">
        <v>10</v>
      </c>
      <c r="F30" s="3">
        <v>110</v>
      </c>
      <c r="G30" s="3">
        <v>35</v>
      </c>
      <c r="H30" s="3">
        <v>10</v>
      </c>
      <c r="I30" s="3">
        <v>0.4</v>
      </c>
    </row>
    <row r="31" spans="1:9" ht="12.75">
      <c r="A31" s="2" t="s">
        <v>11</v>
      </c>
      <c r="B31" s="2" t="s">
        <v>12</v>
      </c>
      <c r="C31" s="3" t="s">
        <v>13</v>
      </c>
      <c r="D31" s="44">
        <f>SUM(E31:I31)</f>
        <v>89386.31799999993</v>
      </c>
      <c r="E31" s="44">
        <v>0</v>
      </c>
      <c r="F31" s="44">
        <v>22980.38599999994</v>
      </c>
      <c r="G31" s="44">
        <v>5834.894000000015</v>
      </c>
      <c r="H31" s="44">
        <v>28189.515999999974</v>
      </c>
      <c r="I31" s="44">
        <v>32381.521999999997</v>
      </c>
    </row>
    <row r="32" spans="1:9" ht="25.5">
      <c r="A32" s="2" t="s">
        <v>14</v>
      </c>
      <c r="B32" s="2" t="s">
        <v>15</v>
      </c>
      <c r="C32" s="3" t="s">
        <v>16</v>
      </c>
      <c r="D32" s="5">
        <v>0.1892</v>
      </c>
      <c r="E32" s="5">
        <v>0</v>
      </c>
      <c r="F32" s="5">
        <v>0.04961692298155722</v>
      </c>
      <c r="G32" s="5">
        <v>0.04838663907431</v>
      </c>
      <c r="H32" s="5">
        <v>0.06353379903558674</v>
      </c>
      <c r="I32" s="5">
        <v>0.19649048409729042</v>
      </c>
    </row>
    <row r="33" spans="1:9" ht="25.5">
      <c r="A33" s="2" t="s">
        <v>17</v>
      </c>
      <c r="B33" s="2" t="s">
        <v>18</v>
      </c>
      <c r="C33" s="3" t="s">
        <v>13</v>
      </c>
      <c r="D33" s="4">
        <f>SUM(E33:I33)</f>
        <v>89386.31799999993</v>
      </c>
      <c r="E33" s="4">
        <v>0</v>
      </c>
      <c r="F33" s="4">
        <f>F31</f>
        <v>22980.38599999994</v>
      </c>
      <c r="G33" s="4">
        <f>G31</f>
        <v>5834.894000000015</v>
      </c>
      <c r="H33" s="4">
        <f>H31</f>
        <v>28189.515999999974</v>
      </c>
      <c r="I33" s="4">
        <f>I31</f>
        <v>32381.521999999997</v>
      </c>
    </row>
    <row r="34" spans="1:9" ht="25.5">
      <c r="A34" s="2" t="s">
        <v>19</v>
      </c>
      <c r="B34" s="2" t="s">
        <v>20</v>
      </c>
      <c r="C34" s="3" t="s">
        <v>13</v>
      </c>
      <c r="D34" s="44">
        <f>SUM(E34:I34)</f>
        <v>72624.555</v>
      </c>
      <c r="E34" s="4">
        <v>0</v>
      </c>
      <c r="F34" s="44">
        <v>27296.302</v>
      </c>
      <c r="G34" s="44">
        <v>7523.258</v>
      </c>
      <c r="H34" s="44">
        <v>27571.848</v>
      </c>
      <c r="I34" s="44">
        <v>10233.146999999999</v>
      </c>
    </row>
    <row r="35" spans="1:9" ht="25.5">
      <c r="A35" s="2" t="s">
        <v>21</v>
      </c>
      <c r="B35" s="2" t="s">
        <v>22</v>
      </c>
      <c r="C35" s="3" t="s">
        <v>16</v>
      </c>
      <c r="D35" s="5">
        <v>0.1537</v>
      </c>
      <c r="E35" s="5">
        <v>0</v>
      </c>
      <c r="F35" s="5">
        <v>0.0589354118775607</v>
      </c>
      <c r="G35" s="5">
        <v>0.0623876234099393</v>
      </c>
      <c r="H35" s="5">
        <v>0.0621416930277109</v>
      </c>
      <c r="I35" s="5">
        <v>0.0620945491033045</v>
      </c>
    </row>
    <row r="36" spans="1:9" ht="25.5">
      <c r="A36" s="2" t="s">
        <v>23</v>
      </c>
      <c r="B36" s="2" t="s">
        <v>24</v>
      </c>
      <c r="C36" s="3" t="s">
        <v>13</v>
      </c>
      <c r="D36" s="44">
        <f>SUM(E36:I36)</f>
        <v>16761.762999999926</v>
      </c>
      <c r="E36" s="4">
        <v>0</v>
      </c>
      <c r="F36" s="44">
        <v>-4315.916000000059</v>
      </c>
      <c r="G36" s="44">
        <v>-1688.363999999985</v>
      </c>
      <c r="H36" s="44">
        <v>617.6679999999724</v>
      </c>
      <c r="I36" s="44">
        <v>22148.375</v>
      </c>
    </row>
    <row r="37" spans="1:9" ht="25.5">
      <c r="A37" s="2" t="s">
        <v>25</v>
      </c>
      <c r="B37" s="2" t="s">
        <v>26</v>
      </c>
      <c r="C37" s="3" t="s">
        <v>16</v>
      </c>
      <c r="D37" s="20">
        <v>0.0355</v>
      </c>
      <c r="E37" s="19">
        <v>0</v>
      </c>
      <c r="F37" s="19">
        <v>-0.00931848889600349</v>
      </c>
      <c r="G37" s="19">
        <v>-0.0140009843356293</v>
      </c>
      <c r="H37" s="19">
        <v>0.0013921060078758</v>
      </c>
      <c r="I37" s="19">
        <v>0.134395934993986</v>
      </c>
    </row>
    <row r="40" ht="12.75">
      <c r="A40" s="1" t="s">
        <v>61</v>
      </c>
    </row>
    <row r="41" spans="1:9" ht="12.75">
      <c r="A41" s="66" t="s">
        <v>1</v>
      </c>
      <c r="B41" s="66" t="s">
        <v>2</v>
      </c>
      <c r="C41" s="67" t="s">
        <v>3</v>
      </c>
      <c r="D41" s="67" t="s">
        <v>4</v>
      </c>
      <c r="E41" s="67" t="s">
        <v>5</v>
      </c>
      <c r="F41" s="67"/>
      <c r="G41" s="67"/>
      <c r="H41" s="67"/>
      <c r="I41" s="67"/>
    </row>
    <row r="42" spans="1:9" ht="12.75">
      <c r="A42" s="66"/>
      <c r="B42" s="66"/>
      <c r="C42" s="67"/>
      <c r="D42" s="67"/>
      <c r="E42" s="67" t="s">
        <v>6</v>
      </c>
      <c r="F42" s="67"/>
      <c r="G42" s="3" t="s">
        <v>7</v>
      </c>
      <c r="H42" s="3" t="s">
        <v>8</v>
      </c>
      <c r="I42" s="3" t="s">
        <v>9</v>
      </c>
    </row>
    <row r="43" spans="1:9" ht="12.75">
      <c r="A43" s="66"/>
      <c r="B43" s="66"/>
      <c r="C43" s="67"/>
      <c r="D43" s="67"/>
      <c r="E43" s="3" t="s">
        <v>10</v>
      </c>
      <c r="F43" s="3">
        <v>110</v>
      </c>
      <c r="G43" s="3">
        <v>35</v>
      </c>
      <c r="H43" s="3">
        <v>10</v>
      </c>
      <c r="I43" s="3">
        <v>0.4</v>
      </c>
    </row>
    <row r="44" spans="1:9" ht="12.75">
      <c r="A44" s="2" t="s">
        <v>11</v>
      </c>
      <c r="B44" s="2" t="s">
        <v>12</v>
      </c>
      <c r="C44" s="3" t="s">
        <v>13</v>
      </c>
      <c r="D44" s="4">
        <v>1242903.5081000002</v>
      </c>
      <c r="E44" s="4">
        <v>0</v>
      </c>
      <c r="F44" s="4">
        <v>281922.9675897169</v>
      </c>
      <c r="G44" s="4">
        <v>99210.10818856803</v>
      </c>
      <c r="H44" s="4">
        <v>234447.0083163064</v>
      </c>
      <c r="I44" s="4">
        <v>627323.4240054088</v>
      </c>
    </row>
    <row r="45" spans="1:9" ht="25.5">
      <c r="A45" s="2" t="s">
        <v>14</v>
      </c>
      <c r="B45" s="2" t="s">
        <v>15</v>
      </c>
      <c r="C45" s="3" t="s">
        <v>16</v>
      </c>
      <c r="D45" s="60">
        <v>0.08947215546100432</v>
      </c>
      <c r="E45" s="60">
        <v>0</v>
      </c>
      <c r="F45" s="60">
        <v>0.021867823548598057</v>
      </c>
      <c r="G45" s="60">
        <v>0.03251611650940127</v>
      </c>
      <c r="H45" s="60">
        <v>0.020925789759403846</v>
      </c>
      <c r="I45" s="61">
        <v>0.2328449580369058</v>
      </c>
    </row>
    <row r="46" spans="1:9" ht="25.5">
      <c r="A46" s="2" t="s">
        <v>17</v>
      </c>
      <c r="B46" s="2" t="s">
        <v>18</v>
      </c>
      <c r="C46" s="3" t="s">
        <v>13</v>
      </c>
      <c r="D46" s="62">
        <v>1242903.5077</v>
      </c>
      <c r="E46" s="62">
        <v>0</v>
      </c>
      <c r="F46" s="63">
        <v>281922.96718971606</v>
      </c>
      <c r="G46" s="63">
        <v>99210.10818856867</v>
      </c>
      <c r="H46" s="63">
        <v>234447.0083163065</v>
      </c>
      <c r="I46" s="64">
        <v>627323.4240054089</v>
      </c>
    </row>
    <row r="47" spans="1:9" ht="25.5">
      <c r="A47" s="2" t="s">
        <v>19</v>
      </c>
      <c r="B47" s="2" t="s">
        <v>20</v>
      </c>
      <c r="C47" s="3" t="s">
        <v>13</v>
      </c>
      <c r="D47" s="4">
        <v>1269684.1830000002</v>
      </c>
      <c r="E47" s="63">
        <v>0</v>
      </c>
      <c r="F47" s="4">
        <v>287145.370424679</v>
      </c>
      <c r="G47" s="4">
        <v>101259.68985889532</v>
      </c>
      <c r="H47" s="4">
        <v>239226.55588660412</v>
      </c>
      <c r="I47" s="4">
        <v>642052.5668298217</v>
      </c>
    </row>
    <row r="48" spans="1:9" ht="25.5">
      <c r="A48" s="2" t="s">
        <v>21</v>
      </c>
      <c r="B48" s="2" t="s">
        <v>22</v>
      </c>
      <c r="C48" s="3" t="s">
        <v>16</v>
      </c>
      <c r="D48" s="5">
        <v>0.09139999997378256</v>
      </c>
      <c r="E48" s="65">
        <v>0</v>
      </c>
      <c r="F48" s="5">
        <v>0.022272907904338984</v>
      </c>
      <c r="G48" s="5">
        <v>0.033187866975202845</v>
      </c>
      <c r="H48" s="5">
        <v>0.0213523928042428</v>
      </c>
      <c r="I48" s="5">
        <v>0.23831200503631841</v>
      </c>
    </row>
    <row r="49" spans="1:9" ht="25.5">
      <c r="A49" s="2" t="s">
        <v>23</v>
      </c>
      <c r="B49" s="2" t="s">
        <v>24</v>
      </c>
      <c r="C49" s="3" t="s">
        <v>13</v>
      </c>
      <c r="D49" s="4">
        <v>-26780.67490000004</v>
      </c>
      <c r="E49" s="4">
        <v>0</v>
      </c>
      <c r="F49" s="4">
        <v>-5222.402834962122</v>
      </c>
      <c r="G49" s="4">
        <v>-2049.5816703272867</v>
      </c>
      <c r="H49" s="4">
        <v>-4779.547570297727</v>
      </c>
      <c r="I49" s="4">
        <v>-14729.142824412906</v>
      </c>
    </row>
    <row r="50" spans="1:9" ht="25.5">
      <c r="A50" s="2" t="s">
        <v>25</v>
      </c>
      <c r="B50" s="2" t="s">
        <v>26</v>
      </c>
      <c r="C50" s="3" t="s">
        <v>16</v>
      </c>
      <c r="D50" s="5">
        <v>-0.001927844512778248</v>
      </c>
      <c r="E50" s="5">
        <v>0</v>
      </c>
      <c r="F50" s="5">
        <v>-0.0004050843557409243</v>
      </c>
      <c r="G50" s="5">
        <v>-0.000671750465801576</v>
      </c>
      <c r="H50" s="5">
        <v>-0.0004266030448389533</v>
      </c>
      <c r="I50" s="5">
        <v>-0.0054670469994126105</v>
      </c>
    </row>
    <row r="53" ht="12.75">
      <c r="A53" s="6" t="s">
        <v>57</v>
      </c>
    </row>
    <row r="54" ht="12.75">
      <c r="A54" s="6" t="s">
        <v>30</v>
      </c>
    </row>
    <row r="55" ht="12.75">
      <c r="A55" s="7"/>
    </row>
    <row r="56" ht="12.75">
      <c r="A56" s="8" t="s">
        <v>52</v>
      </c>
    </row>
    <row r="57" ht="12.75">
      <c r="A57" s="8" t="s">
        <v>50</v>
      </c>
    </row>
    <row r="58" ht="12.75">
      <c r="A58" s="8" t="s">
        <v>53</v>
      </c>
    </row>
    <row r="59" ht="12.75">
      <c r="A59" s="8" t="s">
        <v>49</v>
      </c>
    </row>
    <row r="60" ht="12.75">
      <c r="A60" s="6"/>
    </row>
    <row r="61" ht="12.75">
      <c r="A61" s="9"/>
    </row>
    <row r="62" ht="12.75">
      <c r="A62" s="6" t="s">
        <v>35</v>
      </c>
    </row>
    <row r="63" ht="12.75">
      <c r="A63" s="6" t="s">
        <v>36</v>
      </c>
    </row>
    <row r="64" ht="12.75">
      <c r="A64" s="6" t="s">
        <v>37</v>
      </c>
    </row>
    <row r="65" ht="12.75">
      <c r="A65" s="6" t="s">
        <v>38</v>
      </c>
    </row>
    <row r="70" ht="12.75">
      <c r="B70" s="10"/>
    </row>
  </sheetData>
  <sheetProtection/>
  <mergeCells count="24">
    <mergeCell ref="A2:A4"/>
    <mergeCell ref="B2:B4"/>
    <mergeCell ref="C2:C4"/>
    <mergeCell ref="D2:D4"/>
    <mergeCell ref="E2:I2"/>
    <mergeCell ref="E3:F3"/>
    <mergeCell ref="A15:A17"/>
    <mergeCell ref="B15:B17"/>
    <mergeCell ref="C15:C17"/>
    <mergeCell ref="D15:D17"/>
    <mergeCell ref="E15:I15"/>
    <mergeCell ref="E16:F16"/>
    <mergeCell ref="A28:A30"/>
    <mergeCell ref="B28:B30"/>
    <mergeCell ref="C28:C30"/>
    <mergeCell ref="D28:D30"/>
    <mergeCell ref="E28:I28"/>
    <mergeCell ref="E29:F29"/>
    <mergeCell ref="A41:A43"/>
    <mergeCell ref="B41:B43"/>
    <mergeCell ref="C41:C43"/>
    <mergeCell ref="D41:D43"/>
    <mergeCell ref="E41:I41"/>
    <mergeCell ref="E42:F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ermakovana</dc:creator>
  <cp:keywords/>
  <dc:description/>
  <cp:lastModifiedBy>Цховребова Елизавета Сергеевна</cp:lastModifiedBy>
  <cp:lastPrinted>2013-05-16T11:26:08Z</cp:lastPrinted>
  <dcterms:created xsi:type="dcterms:W3CDTF">2011-03-01T07:13:16Z</dcterms:created>
  <dcterms:modified xsi:type="dcterms:W3CDTF">2014-03-04T07:09:21Z</dcterms:modified>
  <cp:category/>
  <cp:version/>
  <cp:contentType/>
  <cp:contentStatus/>
</cp:coreProperties>
</file>