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15330" windowHeight="3345" tabRatio="717" activeTab="0"/>
  </bookViews>
  <sheets>
    <sheet name="форма " sheetId="1" r:id="rId1"/>
  </sheets>
  <externalReferences>
    <externalReference r:id="rId4"/>
    <externalReference r:id="rId5"/>
  </externalReferences>
  <definedNames>
    <definedName name="_xlnm._FilterDatabase" localSheetId="0" hidden="1">'форма '!$A$8:$K$8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'форма '!$A:$A,'форма '!$5:$7</definedName>
    <definedName name="_xlnm.Print_Area" localSheetId="0">'форма '!$A$1:$K$38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<sst xmlns="http://schemas.openxmlformats.org/spreadsheetml/2006/main" count="50" uniqueCount="19">
  <si>
    <t>на общую мощность (N) кВт</t>
  </si>
  <si>
    <t>ВСЕГО</t>
  </si>
  <si>
    <t>В С Е Г О</t>
  </si>
  <si>
    <t>шт</t>
  </si>
  <si>
    <t>в т.ч. заявки текущего года</t>
  </si>
  <si>
    <t>свыше 15 и до 150 кВт включительно</t>
  </si>
  <si>
    <t>до 15 кВт включительно, всего</t>
  </si>
  <si>
    <t>свыше 150 кВт и менее 670 кВт</t>
  </si>
  <si>
    <t>не менее 670 кВт</t>
  </si>
  <si>
    <t>Наименование филиала ДЗО 
и категорий присоединения</t>
  </si>
  <si>
    <t>филиал "Астраханьэнерго"</t>
  </si>
  <si>
    <t>филиал "Волгоградэнерго"</t>
  </si>
  <si>
    <t>филиал "Калмэнерго"</t>
  </si>
  <si>
    <t>филиал "Ростовэнерго"</t>
  </si>
  <si>
    <t>ОАО "МРСК Юга"</t>
  </si>
  <si>
    <t>Заявки, аннулированные за отчетный период</t>
  </si>
  <si>
    <t xml:space="preserve">Заключено договоров ТП за отчетный период </t>
  </si>
  <si>
    <t xml:space="preserve">Исполнено договоров ТП за отчетный </t>
  </si>
  <si>
    <t xml:space="preserve">Количество поданных заявок на ТП за отчетный период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</si>
</sst>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_р_."/>
    <numFmt numFmtId="199" formatCode="#,##0.00000"/>
  </numFmts>
  <fonts count="7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>
      <alignment/>
      <protection/>
    </xf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1">
      <alignment/>
      <protection/>
    </xf>
    <xf numFmtId="0" fontId="9" fillId="0" borderId="0">
      <alignment/>
      <protection/>
    </xf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0" fontId="55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32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10" applyNumberFormat="0" applyFill="0" applyAlignment="0" applyProtection="0"/>
    <xf numFmtId="0" fontId="5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33" borderId="0" applyNumberFormat="0" applyBorder="0" applyAlignment="0" applyProtection="0"/>
    <xf numFmtId="0" fontId="7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11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11l" xfId="63"/>
    <cellStyle name="Normal_MACRO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2" xfId="101"/>
    <cellStyle name="Обычный 2 2" xfId="102"/>
    <cellStyle name="Обычный 4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Тысячи [0]_Chart1 (Sales &amp; Costs)" xfId="117"/>
    <cellStyle name="Тысячи_Chart1 (Sales &amp; Costs)" xfId="118"/>
    <cellStyle name="Comma" xfId="119"/>
    <cellStyle name="Comma [0]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IV45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47" sqref="C47"/>
    </sheetView>
  </sheetViews>
  <sheetFormatPr defaultColWidth="9.00390625" defaultRowHeight="12.75"/>
  <cols>
    <col min="1" max="1" width="39.875" style="1" bestFit="1" customWidth="1"/>
    <col min="2" max="11" width="15.25390625" style="9" customWidth="1"/>
    <col min="12" max="16384" width="9.125" style="1" customWidth="1"/>
  </cols>
  <sheetData>
    <row r="1" ht="13.5" customHeight="1"/>
    <row r="2" ht="13.5" customHeight="1"/>
    <row r="5" spans="1:11" s="4" customFormat="1" ht="77.25" customHeight="1">
      <c r="A5" s="22" t="s">
        <v>9</v>
      </c>
      <c r="B5" s="23" t="s">
        <v>18</v>
      </c>
      <c r="C5" s="23"/>
      <c r="D5" s="23"/>
      <c r="E5" s="23"/>
      <c r="F5" s="23" t="s">
        <v>15</v>
      </c>
      <c r="G5" s="23"/>
      <c r="H5" s="23" t="s">
        <v>16</v>
      </c>
      <c r="I5" s="23"/>
      <c r="J5" s="23" t="s">
        <v>17</v>
      </c>
      <c r="K5" s="23"/>
    </row>
    <row r="6" spans="1:11" s="4" customFormat="1" ht="28.5" customHeight="1">
      <c r="A6" s="22"/>
      <c r="B6" s="23" t="s">
        <v>1</v>
      </c>
      <c r="C6" s="23"/>
      <c r="D6" s="23" t="s">
        <v>4</v>
      </c>
      <c r="E6" s="23"/>
      <c r="F6" s="23" t="s">
        <v>1</v>
      </c>
      <c r="G6" s="23"/>
      <c r="H6" s="23" t="s">
        <v>1</v>
      </c>
      <c r="I6" s="23"/>
      <c r="J6" s="23" t="s">
        <v>1</v>
      </c>
      <c r="K6" s="23"/>
    </row>
    <row r="7" spans="1:11" s="4" customFormat="1" ht="62.25" customHeight="1">
      <c r="A7" s="22"/>
      <c r="B7" s="11" t="s">
        <v>3</v>
      </c>
      <c r="C7" s="12" t="s">
        <v>0</v>
      </c>
      <c r="D7" s="11" t="s">
        <v>3</v>
      </c>
      <c r="E7" s="12" t="s">
        <v>0</v>
      </c>
      <c r="F7" s="11" t="s">
        <v>3</v>
      </c>
      <c r="G7" s="12" t="s">
        <v>0</v>
      </c>
      <c r="H7" s="11" t="s">
        <v>3</v>
      </c>
      <c r="I7" s="12" t="s">
        <v>0</v>
      </c>
      <c r="J7" s="11" t="s">
        <v>3</v>
      </c>
      <c r="K7" s="12" t="s">
        <v>0</v>
      </c>
    </row>
    <row r="8" spans="1:11" s="6" customFormat="1" ht="14.25">
      <c r="A8" s="3">
        <v>1</v>
      </c>
      <c r="B8" s="10">
        <v>8</v>
      </c>
      <c r="C8" s="10">
        <v>9</v>
      </c>
      <c r="D8" s="10">
        <v>14</v>
      </c>
      <c r="E8" s="10">
        <v>15</v>
      </c>
      <c r="F8" s="10">
        <v>33</v>
      </c>
      <c r="G8" s="10">
        <v>34</v>
      </c>
      <c r="H8" s="10">
        <v>45</v>
      </c>
      <c r="I8" s="10">
        <v>46</v>
      </c>
      <c r="J8" s="10">
        <v>75</v>
      </c>
      <c r="K8" s="10">
        <v>76</v>
      </c>
    </row>
    <row r="9" spans="1:11" s="6" customFormat="1" ht="1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6" customFormat="1" ht="15">
      <c r="A10" s="5" t="s">
        <v>6</v>
      </c>
      <c r="B10" s="14">
        <v>2386</v>
      </c>
      <c r="C10" s="14">
        <v>19092.745</v>
      </c>
      <c r="D10" s="14">
        <v>1726</v>
      </c>
      <c r="E10" s="14">
        <v>13809.82</v>
      </c>
      <c r="F10" s="14">
        <v>331</v>
      </c>
      <c r="G10" s="14">
        <v>2658.7</v>
      </c>
      <c r="H10" s="14">
        <v>1380</v>
      </c>
      <c r="I10" s="14">
        <v>10890</v>
      </c>
      <c r="J10" s="15">
        <v>623</v>
      </c>
      <c r="K10" s="16">
        <v>4688.1</v>
      </c>
    </row>
    <row r="11" spans="1:11" s="6" customFormat="1" ht="15">
      <c r="A11" s="5" t="s">
        <v>5</v>
      </c>
      <c r="B11" s="14">
        <v>210</v>
      </c>
      <c r="C11" s="14">
        <v>12719.909999999998</v>
      </c>
      <c r="D11" s="14">
        <v>137</v>
      </c>
      <c r="E11" s="14">
        <v>7803.46</v>
      </c>
      <c r="F11" s="14">
        <v>50</v>
      </c>
      <c r="G11" s="14">
        <v>3549.45</v>
      </c>
      <c r="H11" s="14">
        <v>72</v>
      </c>
      <c r="I11" s="14">
        <v>3867.8500000000004</v>
      </c>
      <c r="J11" s="15">
        <v>27</v>
      </c>
      <c r="K11" s="16">
        <v>1296.7</v>
      </c>
    </row>
    <row r="12" spans="1:11" s="6" customFormat="1" ht="15">
      <c r="A12" s="5" t="s">
        <v>7</v>
      </c>
      <c r="B12" s="14">
        <v>62</v>
      </c>
      <c r="C12" s="14">
        <v>18352</v>
      </c>
      <c r="D12" s="14">
        <v>42</v>
      </c>
      <c r="E12" s="14">
        <v>11871</v>
      </c>
      <c r="F12" s="14">
        <v>14</v>
      </c>
      <c r="G12" s="14">
        <v>4795</v>
      </c>
      <c r="H12" s="14">
        <v>16</v>
      </c>
      <c r="I12" s="14">
        <v>3550</v>
      </c>
      <c r="J12" s="15">
        <v>11</v>
      </c>
      <c r="K12" s="16">
        <v>2965</v>
      </c>
    </row>
    <row r="13" spans="1:11" s="6" customFormat="1" ht="15">
      <c r="A13" s="5" t="s">
        <v>8</v>
      </c>
      <c r="B13" s="14">
        <v>24</v>
      </c>
      <c r="C13" s="14">
        <v>77536.6</v>
      </c>
      <c r="D13" s="14">
        <v>8</v>
      </c>
      <c r="E13" s="14">
        <v>10410</v>
      </c>
      <c r="F13" s="14">
        <v>6</v>
      </c>
      <c r="G13" s="14">
        <v>21680</v>
      </c>
      <c r="H13" s="14">
        <v>6</v>
      </c>
      <c r="I13" s="14">
        <v>5162.3</v>
      </c>
      <c r="J13" s="15">
        <v>0</v>
      </c>
      <c r="K13" s="16">
        <v>0</v>
      </c>
    </row>
    <row r="14" spans="1:256" s="8" customFormat="1" ht="14.25">
      <c r="A14" s="17" t="s">
        <v>2</v>
      </c>
      <c r="B14" s="17">
        <f>SUM(B10:B13)</f>
        <v>2682</v>
      </c>
      <c r="C14" s="17">
        <f aca="true" t="shared" si="0" ref="C14:K14">SUM(C10:C13)</f>
        <v>127701.255</v>
      </c>
      <c r="D14" s="17">
        <f t="shared" si="0"/>
        <v>1913</v>
      </c>
      <c r="E14" s="17">
        <f t="shared" si="0"/>
        <v>43894.28</v>
      </c>
      <c r="F14" s="17">
        <f t="shared" si="0"/>
        <v>401</v>
      </c>
      <c r="G14" s="17">
        <f t="shared" si="0"/>
        <v>32683.15</v>
      </c>
      <c r="H14" s="17">
        <f t="shared" si="0"/>
        <v>1474</v>
      </c>
      <c r="I14" s="17">
        <f t="shared" si="0"/>
        <v>23470.149999999998</v>
      </c>
      <c r="J14" s="17">
        <f t="shared" si="0"/>
        <v>661</v>
      </c>
      <c r="K14" s="17">
        <f t="shared" si="0"/>
        <v>8949.8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11" s="6" customFormat="1" ht="15">
      <c r="A15" s="3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16">
        <v>0</v>
      </c>
    </row>
    <row r="16" spans="1:11" s="6" customFormat="1" ht="15">
      <c r="A16" s="5" t="s">
        <v>6</v>
      </c>
      <c r="B16" s="14">
        <v>496</v>
      </c>
      <c r="C16" s="14">
        <v>4995.5599999999995</v>
      </c>
      <c r="D16" s="14">
        <v>429</v>
      </c>
      <c r="E16" s="14">
        <v>4403.0599999999995</v>
      </c>
      <c r="F16" s="14">
        <v>36</v>
      </c>
      <c r="G16" s="14">
        <v>345.5</v>
      </c>
      <c r="H16" s="14">
        <v>374</v>
      </c>
      <c r="I16" s="14">
        <v>3700.4599999999996</v>
      </c>
      <c r="J16" s="15">
        <v>538</v>
      </c>
      <c r="K16" s="16">
        <v>5299.55</v>
      </c>
    </row>
    <row r="17" spans="1:11" s="6" customFormat="1" ht="15">
      <c r="A17" s="5" t="s">
        <v>5</v>
      </c>
      <c r="B17" s="14">
        <v>58</v>
      </c>
      <c r="C17" s="14">
        <v>3969</v>
      </c>
      <c r="D17" s="14">
        <v>32</v>
      </c>
      <c r="E17" s="14">
        <v>2194</v>
      </c>
      <c r="F17" s="14">
        <v>15</v>
      </c>
      <c r="G17" s="14">
        <v>1082</v>
      </c>
      <c r="H17" s="14">
        <v>27</v>
      </c>
      <c r="I17" s="14">
        <v>1532</v>
      </c>
      <c r="J17" s="15">
        <v>24</v>
      </c>
      <c r="K17" s="16">
        <v>1437</v>
      </c>
    </row>
    <row r="18" spans="1:11" s="6" customFormat="1" ht="15">
      <c r="A18" s="5" t="s">
        <v>7</v>
      </c>
      <c r="B18" s="14">
        <v>42</v>
      </c>
      <c r="C18" s="14">
        <v>13960.67</v>
      </c>
      <c r="D18" s="14">
        <v>22</v>
      </c>
      <c r="E18" s="14">
        <v>7471.57</v>
      </c>
      <c r="F18" s="14">
        <v>9</v>
      </c>
      <c r="G18" s="14">
        <v>3457</v>
      </c>
      <c r="H18" s="14">
        <v>22</v>
      </c>
      <c r="I18" s="14">
        <v>7497.6</v>
      </c>
      <c r="J18" s="15">
        <v>10</v>
      </c>
      <c r="K18" s="16">
        <v>3035</v>
      </c>
    </row>
    <row r="19" spans="1:11" s="6" customFormat="1" ht="15">
      <c r="A19" s="5" t="s">
        <v>8</v>
      </c>
      <c r="B19" s="14">
        <v>125</v>
      </c>
      <c r="C19" s="14">
        <v>166156.34</v>
      </c>
      <c r="D19" s="14">
        <v>68</v>
      </c>
      <c r="E19" s="14">
        <v>44764.4</v>
      </c>
      <c r="F19" s="14">
        <v>21</v>
      </c>
      <c r="G19" s="14">
        <v>60774</v>
      </c>
      <c r="H19" s="14">
        <v>43</v>
      </c>
      <c r="I19" s="14">
        <v>37646.54</v>
      </c>
      <c r="J19" s="15">
        <v>10</v>
      </c>
      <c r="K19" s="16">
        <v>1452</v>
      </c>
    </row>
    <row r="20" spans="1:256" s="8" customFormat="1" ht="14.25">
      <c r="A20" s="17" t="s">
        <v>2</v>
      </c>
      <c r="B20" s="17">
        <f>SUM(B15:B19)</f>
        <v>721</v>
      </c>
      <c r="C20" s="17">
        <f aca="true" t="shared" si="1" ref="C20:K20">SUM(C15:C19)</f>
        <v>189081.57</v>
      </c>
      <c r="D20" s="17">
        <f t="shared" si="1"/>
        <v>551</v>
      </c>
      <c r="E20" s="17">
        <f t="shared" si="1"/>
        <v>58833.03</v>
      </c>
      <c r="F20" s="17">
        <f t="shared" si="1"/>
        <v>81</v>
      </c>
      <c r="G20" s="17">
        <f t="shared" si="1"/>
        <v>65658.5</v>
      </c>
      <c r="H20" s="17">
        <f t="shared" si="1"/>
        <v>466</v>
      </c>
      <c r="I20" s="17">
        <f t="shared" si="1"/>
        <v>50376.6</v>
      </c>
      <c r="J20" s="17">
        <f t="shared" si="1"/>
        <v>582</v>
      </c>
      <c r="K20" s="17">
        <f t="shared" si="1"/>
        <v>11223.55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11" s="6" customFormat="1" ht="15">
      <c r="A21" s="3" t="s">
        <v>12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>
        <v>0</v>
      </c>
      <c r="K21" s="16">
        <v>0</v>
      </c>
    </row>
    <row r="22" spans="1:11" s="6" customFormat="1" ht="15">
      <c r="A22" s="5" t="s">
        <v>6</v>
      </c>
      <c r="B22" s="14">
        <v>72</v>
      </c>
      <c r="C22" s="14">
        <v>450.66499999999996</v>
      </c>
      <c r="D22" s="14">
        <v>39</v>
      </c>
      <c r="E22" s="14">
        <v>271.95</v>
      </c>
      <c r="F22" s="14">
        <v>7</v>
      </c>
      <c r="G22" s="14">
        <v>44.5</v>
      </c>
      <c r="H22" s="14">
        <v>60</v>
      </c>
      <c r="I22" s="14">
        <v>368.565</v>
      </c>
      <c r="J22" s="15">
        <v>31</v>
      </c>
      <c r="K22" s="16">
        <v>189.61999999999998</v>
      </c>
    </row>
    <row r="23" spans="1:11" s="6" customFormat="1" ht="15">
      <c r="A23" s="5" t="s">
        <v>5</v>
      </c>
      <c r="B23" s="14">
        <v>22</v>
      </c>
      <c r="C23" s="14">
        <v>1000.21</v>
      </c>
      <c r="D23" s="14">
        <v>19</v>
      </c>
      <c r="E23" s="14">
        <v>860.8100000000002</v>
      </c>
      <c r="F23" s="14">
        <v>3</v>
      </c>
      <c r="G23" s="14">
        <v>156.15</v>
      </c>
      <c r="H23" s="14">
        <v>12</v>
      </c>
      <c r="I23" s="14">
        <v>560.3299999999999</v>
      </c>
      <c r="J23" s="15">
        <v>5</v>
      </c>
      <c r="K23" s="16">
        <v>322.25</v>
      </c>
    </row>
    <row r="24" spans="1:11" s="6" customFormat="1" ht="15">
      <c r="A24" s="5" t="s">
        <v>7</v>
      </c>
      <c r="B24" s="14">
        <v>5</v>
      </c>
      <c r="C24" s="14">
        <v>1454.66</v>
      </c>
      <c r="D24" s="14">
        <v>4</v>
      </c>
      <c r="E24" s="14">
        <v>804.6600000000001</v>
      </c>
      <c r="F24" s="14">
        <v>0</v>
      </c>
      <c r="G24" s="14">
        <v>0</v>
      </c>
      <c r="H24" s="14">
        <v>3</v>
      </c>
      <c r="I24" s="14">
        <v>960</v>
      </c>
      <c r="J24" s="15">
        <v>1</v>
      </c>
      <c r="K24" s="16">
        <v>200</v>
      </c>
    </row>
    <row r="25" spans="1:11" s="6" customFormat="1" ht="15">
      <c r="A25" s="5" t="s">
        <v>8</v>
      </c>
      <c r="B25" s="14">
        <v>3</v>
      </c>
      <c r="C25" s="14">
        <v>10600</v>
      </c>
      <c r="D25" s="14">
        <v>1</v>
      </c>
      <c r="E25" s="14">
        <v>3300</v>
      </c>
      <c r="F25" s="14">
        <v>1</v>
      </c>
      <c r="G25" s="14">
        <v>3300</v>
      </c>
      <c r="H25" s="14">
        <v>0</v>
      </c>
      <c r="I25" s="14">
        <v>0</v>
      </c>
      <c r="J25" s="15">
        <v>1</v>
      </c>
      <c r="K25" s="16">
        <v>28100</v>
      </c>
    </row>
    <row r="26" spans="1:256" s="8" customFormat="1" ht="14.25">
      <c r="A26" s="17" t="s">
        <v>2</v>
      </c>
      <c r="B26" s="17">
        <f>SUM(B22:B25)</f>
        <v>102</v>
      </c>
      <c r="C26" s="17">
        <f aca="true" t="shared" si="2" ref="C26:K26">SUM(C22:C25)</f>
        <v>13505.535</v>
      </c>
      <c r="D26" s="17">
        <f t="shared" si="2"/>
        <v>63</v>
      </c>
      <c r="E26" s="17">
        <f t="shared" si="2"/>
        <v>5237.42</v>
      </c>
      <c r="F26" s="17">
        <f t="shared" si="2"/>
        <v>11</v>
      </c>
      <c r="G26" s="17">
        <f t="shared" si="2"/>
        <v>3500.65</v>
      </c>
      <c r="H26" s="17">
        <f t="shared" si="2"/>
        <v>75</v>
      </c>
      <c r="I26" s="17">
        <f t="shared" si="2"/>
        <v>1888.895</v>
      </c>
      <c r="J26" s="17">
        <f t="shared" si="2"/>
        <v>38</v>
      </c>
      <c r="K26" s="17">
        <f t="shared" si="2"/>
        <v>28811.87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11" s="6" customFormat="1" ht="15">
      <c r="A27" s="3" t="s">
        <v>13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5">
        <v>0</v>
      </c>
      <c r="K27" s="16">
        <v>0</v>
      </c>
    </row>
    <row r="28" spans="1:11" s="6" customFormat="1" ht="15">
      <c r="A28" s="5" t="s">
        <v>6</v>
      </c>
      <c r="B28" s="14">
        <v>1622</v>
      </c>
      <c r="C28" s="14">
        <v>16182.256000000001</v>
      </c>
      <c r="D28" s="14">
        <v>1257</v>
      </c>
      <c r="E28" s="14">
        <v>12529.230000000001</v>
      </c>
      <c r="F28" s="14">
        <v>149</v>
      </c>
      <c r="G28" s="14">
        <v>1671.9660000000001</v>
      </c>
      <c r="H28" s="14">
        <v>1121</v>
      </c>
      <c r="I28" s="14">
        <v>10743.42</v>
      </c>
      <c r="J28" s="15">
        <v>1206</v>
      </c>
      <c r="K28" s="16">
        <v>11245.105000000001</v>
      </c>
    </row>
    <row r="29" spans="1:11" s="6" customFormat="1" ht="15">
      <c r="A29" s="5" t="s">
        <v>5</v>
      </c>
      <c r="B29" s="14">
        <v>131</v>
      </c>
      <c r="C29" s="14">
        <v>9064.259999999998</v>
      </c>
      <c r="D29" s="14">
        <v>65</v>
      </c>
      <c r="E29" s="14">
        <v>4941.67</v>
      </c>
      <c r="F29" s="14">
        <v>34</v>
      </c>
      <c r="G29" s="14">
        <v>2070.6000000000004</v>
      </c>
      <c r="H29" s="14">
        <v>41</v>
      </c>
      <c r="I29" s="14">
        <v>2899.25</v>
      </c>
      <c r="J29" s="15">
        <v>9</v>
      </c>
      <c r="K29" s="16">
        <v>569.34</v>
      </c>
    </row>
    <row r="30" spans="1:11" s="6" customFormat="1" ht="15">
      <c r="A30" s="5" t="s">
        <v>7</v>
      </c>
      <c r="B30" s="14">
        <v>71</v>
      </c>
      <c r="C30" s="14">
        <v>24611.989999999998</v>
      </c>
      <c r="D30" s="14">
        <v>25</v>
      </c>
      <c r="E30" s="14">
        <v>8094.1</v>
      </c>
      <c r="F30" s="14">
        <v>27</v>
      </c>
      <c r="G30" s="14">
        <v>10497.4</v>
      </c>
      <c r="H30" s="14">
        <v>14</v>
      </c>
      <c r="I30" s="14">
        <v>4370</v>
      </c>
      <c r="J30" s="15">
        <v>13</v>
      </c>
      <c r="K30" s="16">
        <v>2518</v>
      </c>
    </row>
    <row r="31" spans="1:11" s="6" customFormat="1" ht="15">
      <c r="A31" s="5" t="s">
        <v>8</v>
      </c>
      <c r="B31" s="14">
        <v>138</v>
      </c>
      <c r="C31" s="14">
        <v>393661.135</v>
      </c>
      <c r="D31" s="14">
        <v>24</v>
      </c>
      <c r="E31" s="14">
        <v>39096.4</v>
      </c>
      <c r="F31" s="14">
        <v>43</v>
      </c>
      <c r="G31" s="14">
        <v>207934.2</v>
      </c>
      <c r="H31" s="14">
        <v>49</v>
      </c>
      <c r="I31" s="14">
        <v>24817.600000000002</v>
      </c>
      <c r="J31" s="15">
        <v>24</v>
      </c>
      <c r="K31" s="16">
        <v>3463.6749999999997</v>
      </c>
    </row>
    <row r="32" spans="1:11" s="8" customFormat="1" ht="14.25">
      <c r="A32" s="7" t="s">
        <v>2</v>
      </c>
      <c r="B32" s="17">
        <f>SUM(B27:B31)</f>
        <v>1962</v>
      </c>
      <c r="C32" s="17">
        <f aca="true" t="shared" si="3" ref="C32:K32">SUM(C27:C31)</f>
        <v>443519.641</v>
      </c>
      <c r="D32" s="17">
        <f t="shared" si="3"/>
        <v>1371</v>
      </c>
      <c r="E32" s="17">
        <f t="shared" si="3"/>
        <v>64661.4</v>
      </c>
      <c r="F32" s="17">
        <f t="shared" si="3"/>
        <v>253</v>
      </c>
      <c r="G32" s="17">
        <f t="shared" si="3"/>
        <v>222174.16600000003</v>
      </c>
      <c r="H32" s="17">
        <f t="shared" si="3"/>
        <v>1225</v>
      </c>
      <c r="I32" s="17">
        <f t="shared" si="3"/>
        <v>42830.270000000004</v>
      </c>
      <c r="J32" s="17">
        <f t="shared" si="3"/>
        <v>1252</v>
      </c>
      <c r="K32" s="17">
        <f t="shared" si="3"/>
        <v>17796.120000000003</v>
      </c>
    </row>
    <row r="33" spans="1:11" s="6" customFormat="1" ht="15">
      <c r="A33" s="3" t="s">
        <v>14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>
        <v>0</v>
      </c>
      <c r="K33" s="16">
        <v>0</v>
      </c>
    </row>
    <row r="34" spans="1:11" s="6" customFormat="1" ht="15">
      <c r="A34" s="5" t="s">
        <v>6</v>
      </c>
      <c r="B34" s="14">
        <f>B10+B16+B22+B28</f>
        <v>4576</v>
      </c>
      <c r="C34" s="14">
        <f aca="true" t="shared" si="4" ref="C34:K34">C10+C16+C22+C28</f>
        <v>40721.226</v>
      </c>
      <c r="D34" s="14">
        <f t="shared" si="4"/>
        <v>3451</v>
      </c>
      <c r="E34" s="14">
        <f t="shared" si="4"/>
        <v>31014.059999999998</v>
      </c>
      <c r="F34" s="14">
        <f t="shared" si="4"/>
        <v>523</v>
      </c>
      <c r="G34" s="14">
        <f t="shared" si="4"/>
        <v>4720.666</v>
      </c>
      <c r="H34" s="14">
        <f t="shared" si="4"/>
        <v>2935</v>
      </c>
      <c r="I34" s="14">
        <f t="shared" si="4"/>
        <v>25702.445</v>
      </c>
      <c r="J34" s="14">
        <f t="shared" si="4"/>
        <v>2398</v>
      </c>
      <c r="K34" s="14">
        <f t="shared" si="4"/>
        <v>21422.375000000004</v>
      </c>
    </row>
    <row r="35" spans="1:11" s="6" customFormat="1" ht="15">
      <c r="A35" s="5" t="s">
        <v>5</v>
      </c>
      <c r="B35" s="14">
        <f aca="true" t="shared" si="5" ref="B35:K35">B11+B17+B23+B29</f>
        <v>421</v>
      </c>
      <c r="C35" s="14">
        <f t="shared" si="5"/>
        <v>26753.379999999994</v>
      </c>
      <c r="D35" s="14">
        <f t="shared" si="5"/>
        <v>253</v>
      </c>
      <c r="E35" s="14">
        <f t="shared" si="5"/>
        <v>15799.939999999999</v>
      </c>
      <c r="F35" s="14">
        <f t="shared" si="5"/>
        <v>102</v>
      </c>
      <c r="G35" s="14">
        <f t="shared" si="5"/>
        <v>6858.2</v>
      </c>
      <c r="H35" s="14">
        <f t="shared" si="5"/>
        <v>152</v>
      </c>
      <c r="I35" s="14">
        <f t="shared" si="5"/>
        <v>8859.43</v>
      </c>
      <c r="J35" s="14">
        <f t="shared" si="5"/>
        <v>65</v>
      </c>
      <c r="K35" s="14">
        <f t="shared" si="5"/>
        <v>3625.29</v>
      </c>
    </row>
    <row r="36" spans="1:11" s="6" customFormat="1" ht="15">
      <c r="A36" s="5" t="s">
        <v>7</v>
      </c>
      <c r="B36" s="14">
        <f aca="true" t="shared" si="6" ref="B36:K36">B12+B18+B24+B30</f>
        <v>180</v>
      </c>
      <c r="C36" s="14">
        <f t="shared" si="6"/>
        <v>58379.32</v>
      </c>
      <c r="D36" s="14">
        <f t="shared" si="6"/>
        <v>93</v>
      </c>
      <c r="E36" s="14">
        <f t="shared" si="6"/>
        <v>28241.33</v>
      </c>
      <c r="F36" s="14">
        <f t="shared" si="6"/>
        <v>50</v>
      </c>
      <c r="G36" s="14">
        <f t="shared" si="6"/>
        <v>18749.4</v>
      </c>
      <c r="H36" s="14">
        <f t="shared" si="6"/>
        <v>55</v>
      </c>
      <c r="I36" s="14">
        <f t="shared" si="6"/>
        <v>16377.6</v>
      </c>
      <c r="J36" s="14">
        <f t="shared" si="6"/>
        <v>35</v>
      </c>
      <c r="K36" s="14">
        <f t="shared" si="6"/>
        <v>8718</v>
      </c>
    </row>
    <row r="37" spans="1:11" s="6" customFormat="1" ht="15">
      <c r="A37" s="5" t="s">
        <v>8</v>
      </c>
      <c r="B37" s="14">
        <f aca="true" t="shared" si="7" ref="B37:K37">B13+B19+B25+B31</f>
        <v>290</v>
      </c>
      <c r="C37" s="14">
        <f t="shared" si="7"/>
        <v>647954.075</v>
      </c>
      <c r="D37" s="14">
        <f t="shared" si="7"/>
        <v>101</v>
      </c>
      <c r="E37" s="14">
        <f t="shared" si="7"/>
        <v>97570.8</v>
      </c>
      <c r="F37" s="14">
        <f t="shared" si="7"/>
        <v>71</v>
      </c>
      <c r="G37" s="14">
        <f t="shared" si="7"/>
        <v>293688.2</v>
      </c>
      <c r="H37" s="14">
        <f t="shared" si="7"/>
        <v>98</v>
      </c>
      <c r="I37" s="14">
        <f t="shared" si="7"/>
        <v>67626.44</v>
      </c>
      <c r="J37" s="14">
        <f t="shared" si="7"/>
        <v>35</v>
      </c>
      <c r="K37" s="14">
        <f t="shared" si="7"/>
        <v>33015.675</v>
      </c>
    </row>
    <row r="38" spans="1:11" s="8" customFormat="1" ht="14.25">
      <c r="A38" s="7" t="s">
        <v>2</v>
      </c>
      <c r="B38" s="17">
        <f>SUM(B33:B37)</f>
        <v>5467</v>
      </c>
      <c r="C38" s="17">
        <f aca="true" t="shared" si="8" ref="C38:K38">SUM(C33:C37)</f>
        <v>773808.0009999999</v>
      </c>
      <c r="D38" s="17">
        <f t="shared" si="8"/>
        <v>3898</v>
      </c>
      <c r="E38" s="17">
        <f t="shared" si="8"/>
        <v>172626.13</v>
      </c>
      <c r="F38" s="17">
        <f t="shared" si="8"/>
        <v>746</v>
      </c>
      <c r="G38" s="17">
        <f t="shared" si="8"/>
        <v>324016.466</v>
      </c>
      <c r="H38" s="17">
        <f t="shared" si="8"/>
        <v>3240</v>
      </c>
      <c r="I38" s="17">
        <f t="shared" si="8"/>
        <v>118565.91500000001</v>
      </c>
      <c r="J38" s="17">
        <f t="shared" si="8"/>
        <v>2533</v>
      </c>
      <c r="K38" s="17">
        <f t="shared" si="8"/>
        <v>66781.34000000001</v>
      </c>
    </row>
    <row r="39" spans="2:11" ht="15">
      <c r="B39" s="18"/>
      <c r="C39" s="18"/>
      <c r="D39" s="19"/>
      <c r="E39" s="19"/>
      <c r="H39" s="19"/>
      <c r="I39" s="19"/>
      <c r="J39" s="19"/>
      <c r="K39" s="19"/>
    </row>
    <row r="40" spans="2:11" ht="15">
      <c r="B40" s="18"/>
      <c r="C40" s="18"/>
      <c r="H40" s="20"/>
      <c r="I40" s="20"/>
      <c r="J40" s="21"/>
      <c r="K40" s="21"/>
    </row>
    <row r="41" spans="2:11" s="2" customFormat="1" ht="18.7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9" ht="15">
      <c r="B42" s="18"/>
      <c r="C42" s="18"/>
      <c r="D42" s="18"/>
      <c r="E42" s="18"/>
      <c r="F42" s="18"/>
      <c r="G42" s="18"/>
      <c r="H42" s="18"/>
      <c r="I42" s="18"/>
    </row>
    <row r="43" ht="15">
      <c r="C43" s="18"/>
    </row>
    <row r="44" spans="5:7" ht="15">
      <c r="E44" s="18"/>
      <c r="G44" s="18"/>
    </row>
    <row r="45" spans="2:3" ht="15">
      <c r="B45" s="19"/>
      <c r="C45" s="18"/>
    </row>
  </sheetData>
  <sheetProtection/>
  <autoFilter ref="A8:K8"/>
  <mergeCells count="10">
    <mergeCell ref="A5:A7"/>
    <mergeCell ref="B5:E5"/>
    <mergeCell ref="F5:G5"/>
    <mergeCell ref="J5:K5"/>
    <mergeCell ref="J6:K6"/>
    <mergeCell ref="H6:I6"/>
    <mergeCell ref="H5:I5"/>
    <mergeCell ref="B6:C6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Россети_Департамент ПРиТП</dc:title>
  <dc:subject/>
  <dc:creator>1</dc:creator>
  <cp:keywords/>
  <dc:description/>
  <cp:lastModifiedBy>Чарчхалия Тамара Константиновна</cp:lastModifiedBy>
  <cp:lastPrinted>2014-04-03T07:02:55Z</cp:lastPrinted>
  <dcterms:created xsi:type="dcterms:W3CDTF">2007-02-07T11:07:35Z</dcterms:created>
  <dcterms:modified xsi:type="dcterms:W3CDTF">2014-04-15T10:44:32Z</dcterms:modified>
  <cp:category/>
  <cp:version/>
  <cp:contentType/>
  <cp:contentStatus/>
</cp:coreProperties>
</file>